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a.Higgins\Desktop\"/>
    </mc:Choice>
  </mc:AlternateContent>
  <xr:revisionPtr revIDLastSave="0" documentId="13_ncr:1_{BA408E3F-2E2B-4528-8225-79F523683505}" xr6:coauthVersionLast="47" xr6:coauthVersionMax="47" xr10:uidLastSave="{00000000-0000-0000-0000-000000000000}"/>
  <bookViews>
    <workbookView xWindow="28680" yWindow="-120" windowWidth="29040" windowHeight="17640" tabRatio="712" firstSheet="1" activeTab="1" xr2:uid="{61E83BD2-BDAF-4AD8-B411-229B2691163F}"/>
  </bookViews>
  <sheets>
    <sheet name="FINAL SCORES" sheetId="1" state="hidden" r:id="rId1"/>
    <sheet name="Rubric 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N11" i="1"/>
  <c r="N9" i="1"/>
  <c r="N8" i="1"/>
  <c r="N6" i="1"/>
  <c r="M37" i="1"/>
  <c r="L27" i="1"/>
  <c r="K17" i="1"/>
  <c r="U6" i="1"/>
  <c r="U7" i="1"/>
  <c r="T16" i="1"/>
  <c r="S26" i="1"/>
  <c r="R36" i="1"/>
  <c r="Q6" i="1"/>
  <c r="P13" i="1"/>
  <c r="O23" i="1"/>
  <c r="I7" i="1"/>
  <c r="G30" i="1"/>
  <c r="F20" i="1"/>
  <c r="E11" i="1"/>
  <c r="E10" i="1"/>
  <c r="D6" i="1"/>
  <c r="B27" i="2"/>
  <c r="B48" i="2" s="1"/>
  <c r="B69" i="2" s="1"/>
  <c r="B90" i="2" s="1"/>
  <c r="B111" i="2" s="1"/>
  <c r="B132" i="2" s="1"/>
  <c r="B153" i="2" s="1"/>
  <c r="F171" i="2"/>
  <c r="F153" i="2" s="1"/>
  <c r="F150" i="2"/>
  <c r="F132" i="2" s="1"/>
  <c r="F129" i="2"/>
  <c r="F111" i="2" s="1"/>
  <c r="F108" i="2"/>
  <c r="F90" i="2" s="1"/>
  <c r="F87" i="2"/>
  <c r="F69" i="2" s="1"/>
  <c r="F66" i="2"/>
  <c r="F48" i="2" s="1"/>
  <c r="F45" i="2"/>
  <c r="F27" i="2" s="1"/>
  <c r="E171" i="2"/>
  <c r="D171" i="2"/>
  <c r="E150" i="2"/>
  <c r="D150" i="2"/>
  <c r="E129" i="2"/>
  <c r="D129" i="2"/>
  <c r="E108" i="2"/>
  <c r="D108" i="2"/>
  <c r="E87" i="2"/>
  <c r="D87" i="2"/>
  <c r="E66" i="2"/>
  <c r="D66" i="2"/>
  <c r="E45" i="2"/>
  <c r="D45" i="2"/>
  <c r="F24" i="2"/>
  <c r="F5" i="2" s="1"/>
  <c r="E24" i="2"/>
  <c r="D24" i="2"/>
  <c r="C40" i="1" l="1"/>
  <c r="S27" i="1"/>
  <c r="R37" i="1"/>
  <c r="Q8" i="1"/>
  <c r="Q7" i="1"/>
  <c r="M38" i="1"/>
  <c r="K18" i="1"/>
  <c r="M39" i="1"/>
  <c r="C33" i="1"/>
  <c r="C39" i="1"/>
  <c r="C38" i="1"/>
  <c r="C37" i="1"/>
  <c r="C36" i="1"/>
  <c r="C35" i="1"/>
  <c r="C34" i="1"/>
  <c r="R38" i="1"/>
  <c r="F21" i="1"/>
  <c r="F22" i="1"/>
  <c r="E12" i="1"/>
  <c r="W6" i="1"/>
  <c r="V6" i="1"/>
  <c r="D7" i="1"/>
  <c r="T17" i="1" l="1"/>
  <c r="S28" i="1"/>
  <c r="S29" i="1"/>
  <c r="O24" i="1"/>
  <c r="K19" i="1"/>
  <c r="W7" i="1"/>
  <c r="C49" i="1"/>
  <c r="U8" i="1"/>
  <c r="V7" i="1"/>
  <c r="P14" i="1"/>
  <c r="P15" i="1"/>
  <c r="O25" i="1"/>
  <c r="I8" i="1"/>
  <c r="G31" i="1"/>
  <c r="G32" i="1"/>
  <c r="F23" i="1"/>
  <c r="T18" i="1" l="1"/>
  <c r="S30" i="1"/>
  <c r="Q9" i="1"/>
  <c r="Q10" i="1"/>
  <c r="K20" i="1"/>
  <c r="E13" i="1"/>
  <c r="V8" i="1"/>
  <c r="D43" i="1"/>
  <c r="M40" i="1"/>
  <c r="K21" i="1"/>
  <c r="U9" i="1"/>
  <c r="R39" i="1"/>
  <c r="P16" i="1"/>
  <c r="I9" i="1"/>
  <c r="G33" i="1"/>
  <c r="F24" i="1"/>
  <c r="E14" i="1"/>
  <c r="V9" i="1" l="1"/>
  <c r="T19" i="1"/>
  <c r="S31" i="1"/>
  <c r="O26" i="1"/>
  <c r="O27" i="1"/>
  <c r="W8" i="1"/>
  <c r="M41" i="1"/>
  <c r="M42" i="1"/>
  <c r="U10" i="1"/>
  <c r="R40" i="1"/>
  <c r="R41" i="1"/>
  <c r="Q46" i="1"/>
  <c r="I10" i="1"/>
  <c r="I11" i="1"/>
  <c r="N26" i="1" l="1"/>
  <c r="N25" i="1"/>
  <c r="N24" i="1"/>
  <c r="N12" i="1"/>
  <c r="W9" i="1"/>
  <c r="T20" i="1"/>
  <c r="S32" i="1"/>
  <c r="O28" i="1"/>
  <c r="K22" i="1"/>
  <c r="E15" i="1"/>
  <c r="M43" i="1"/>
  <c r="K23" i="1"/>
  <c r="U12" i="1"/>
  <c r="U11" i="1"/>
  <c r="R42" i="1"/>
  <c r="P17" i="1"/>
  <c r="P18" i="1"/>
  <c r="W10" i="1"/>
  <c r="V10" i="1"/>
  <c r="I12" i="1"/>
  <c r="G34" i="1"/>
  <c r="F25" i="1"/>
  <c r="F26" i="1"/>
  <c r="J25" i="1" l="1"/>
  <c r="J31" i="1"/>
  <c r="J48" i="1"/>
  <c r="J35" i="1"/>
  <c r="V12" i="1"/>
  <c r="T22" i="1"/>
  <c r="T21" i="1"/>
  <c r="S33" i="1"/>
  <c r="K24" i="1"/>
  <c r="E16" i="1"/>
  <c r="D44" i="1"/>
  <c r="D45" i="1"/>
  <c r="U13" i="1"/>
  <c r="P19" i="1"/>
  <c r="O29" i="1"/>
  <c r="G35" i="1"/>
  <c r="G36" i="1"/>
  <c r="J28" i="1" l="1"/>
  <c r="W12" i="1"/>
  <c r="O30" i="1"/>
  <c r="L33" i="1"/>
  <c r="L34" i="1"/>
  <c r="V19" i="1"/>
  <c r="W19" i="1"/>
  <c r="I14" i="1"/>
  <c r="G37" i="1"/>
  <c r="J29" i="1" l="1"/>
  <c r="J45" i="1"/>
  <c r="S49" i="1"/>
  <c r="W33" i="1"/>
  <c r="V33" i="1"/>
  <c r="K49" i="1"/>
  <c r="R43" i="1"/>
  <c r="P20" i="1"/>
  <c r="W37" i="1"/>
  <c r="V37" i="1"/>
  <c r="J49" i="1" l="1"/>
  <c r="W34" i="1"/>
  <c r="V34" i="1"/>
  <c r="Q47" i="1"/>
  <c r="Q48" i="1"/>
  <c r="E17" i="1"/>
  <c r="M44" i="1"/>
  <c r="L32" i="1"/>
  <c r="R49" i="1"/>
  <c r="V20" i="1"/>
  <c r="W20" i="1"/>
  <c r="V21" i="1"/>
  <c r="W21" i="1"/>
  <c r="H47" i="1"/>
  <c r="H42" i="1"/>
  <c r="F27" i="1"/>
  <c r="M49" i="1" l="1"/>
  <c r="T23" i="1"/>
  <c r="W11" i="1"/>
  <c r="V11" i="1"/>
  <c r="V17" i="1"/>
  <c r="W17" i="1"/>
  <c r="E49" i="1"/>
  <c r="W18" i="1"/>
  <c r="V18" i="1"/>
  <c r="D46" i="1"/>
  <c r="D47" i="1"/>
  <c r="D48" i="1"/>
  <c r="V35" i="1"/>
  <c r="W35" i="1"/>
  <c r="W27" i="1"/>
  <c r="L29" i="1"/>
  <c r="L28" i="1"/>
  <c r="L31" i="1"/>
  <c r="L30" i="1"/>
  <c r="W14" i="1"/>
  <c r="V14" i="1"/>
  <c r="U49" i="1"/>
  <c r="Q49" i="1"/>
  <c r="V22" i="1"/>
  <c r="W22" i="1"/>
  <c r="P49" i="1"/>
  <c r="I13" i="1"/>
  <c r="H45" i="1"/>
  <c r="H46" i="1"/>
  <c r="H40" i="1"/>
  <c r="H43" i="1"/>
  <c r="H41" i="1"/>
  <c r="H44" i="1"/>
  <c r="W42" i="1"/>
  <c r="V42" i="1"/>
  <c r="F49" i="1"/>
  <c r="D49" i="1" l="1"/>
  <c r="W29" i="1"/>
  <c r="W26" i="1"/>
  <c r="V26" i="1"/>
  <c r="N49" i="1"/>
  <c r="W47" i="1"/>
  <c r="L49" i="1"/>
  <c r="V29" i="1"/>
  <c r="V47" i="1"/>
  <c r="W36" i="1"/>
  <c r="V36" i="1"/>
  <c r="V27" i="1"/>
  <c r="V28" i="1"/>
  <c r="W28" i="1"/>
  <c r="W23" i="1"/>
  <c r="V23" i="1"/>
  <c r="T49" i="1"/>
  <c r="V25" i="1"/>
  <c r="W25" i="1"/>
  <c r="W24" i="1"/>
  <c r="V24" i="1"/>
  <c r="W32" i="1"/>
  <c r="V32" i="1"/>
  <c r="O49" i="1"/>
  <c r="V31" i="1"/>
  <c r="W31" i="1"/>
  <c r="V30" i="1"/>
  <c r="W30" i="1"/>
  <c r="W16" i="1"/>
  <c r="V16" i="1"/>
  <c r="W13" i="1"/>
  <c r="V13" i="1"/>
  <c r="I49" i="1"/>
  <c r="V15" i="1"/>
  <c r="W15" i="1"/>
  <c r="W43" i="1"/>
  <c r="V43" i="1"/>
  <c r="W46" i="1"/>
  <c r="V46" i="1"/>
  <c r="W48" i="1"/>
  <c r="V48" i="1"/>
  <c r="W45" i="1"/>
  <c r="V45" i="1"/>
  <c r="V40" i="1"/>
  <c r="W40" i="1"/>
  <c r="H49" i="1"/>
  <c r="V41" i="1"/>
  <c r="W41" i="1"/>
  <c r="W44" i="1"/>
  <c r="V44" i="1"/>
  <c r="W39" i="1"/>
  <c r="V39" i="1"/>
  <c r="G49" i="1"/>
  <c r="V38" i="1"/>
  <c r="W38" i="1"/>
</calcChain>
</file>

<file path=xl/sharedStrings.xml><?xml version="1.0" encoding="utf-8"?>
<sst xmlns="http://schemas.openxmlformats.org/spreadsheetml/2006/main" count="287" uniqueCount="96">
  <si>
    <t>Project Number</t>
  </si>
  <si>
    <t>Reviewer</t>
  </si>
  <si>
    <t>Drew</t>
  </si>
  <si>
    <t>Cailin</t>
  </si>
  <si>
    <t>Carrie Anne</t>
  </si>
  <si>
    <t>Elise</t>
  </si>
  <si>
    <t>Keiron</t>
  </si>
  <si>
    <t>Liz</t>
  </si>
  <si>
    <t>Madison</t>
  </si>
  <si>
    <t>Matching Funds Secured (Optional)</t>
  </si>
  <si>
    <t>Project Partners Secured (Optional)</t>
  </si>
  <si>
    <t>Matching Funds Ratio (more points for matching funds that are greater in proportion to the ASHRAE award amount)</t>
  </si>
  <si>
    <t>What will your project do?</t>
  </si>
  <si>
    <t>What will the durable impacts of the project be? (Optional)</t>
  </si>
  <si>
    <t>Project Repeatability/Scalability (Optional)</t>
  </si>
  <si>
    <t>Chapter Benefit</t>
  </si>
  <si>
    <t>Community Benefit</t>
  </si>
  <si>
    <t>Project Timeline</t>
  </si>
  <si>
    <t>Finance &amp; Carbon Impact</t>
  </si>
  <si>
    <t>Timeline</t>
  </si>
  <si>
    <t>Category</t>
  </si>
  <si>
    <t>Score</t>
  </si>
  <si>
    <t>Required</t>
  </si>
  <si>
    <t>Optional</t>
  </si>
  <si>
    <t>Points Available</t>
  </si>
  <si>
    <t>Description</t>
  </si>
  <si>
    <t>What will the final deliverable of your project be?</t>
  </si>
  <si>
    <t>Project Benefit (reviewer should compare the description to the current local decarb activity when scoring)</t>
  </si>
  <si>
    <t>Presidential Theme</t>
  </si>
  <si>
    <t>Uniqueness</t>
  </si>
  <si>
    <t>Estimated Carbon Reduction (Optional)</t>
  </si>
  <si>
    <t>Project Name</t>
  </si>
  <si>
    <t>Reviewer discretion on the overall opinion of the project submission quality and likelihood of completion.</t>
  </si>
  <si>
    <t>Peter</t>
  </si>
  <si>
    <t>Bill</t>
  </si>
  <si>
    <t>Bansal</t>
  </si>
  <si>
    <t>YEA</t>
  </si>
  <si>
    <t>COF</t>
  </si>
  <si>
    <t>Final Score</t>
  </si>
  <si>
    <t>Patrick</t>
  </si>
  <si>
    <t>GreenUrban Nigeria: Cultivating Sustainability in our Cities</t>
  </si>
  <si>
    <t>Cooling Tunnel Energy Recovery Heat Pump</t>
  </si>
  <si>
    <t>Zero Emission Buildings Roadmap: Case Study Health Service Buildings and School of Nursing Universidad del Valle</t>
  </si>
  <si>
    <t>Performance evaluation of microalgae in the Battle against Climate Change</t>
  </si>
  <si>
    <t>Sustainable cooling system for truck driver cabin</t>
  </si>
  <si>
    <t xml:space="preserve">Existing Building Decarbonization &amp; Project Showcase Model </t>
  </si>
  <si>
    <t>Fort Wayne Community Schools WSHP &amp; VRF Technology Lab</t>
  </si>
  <si>
    <t xml:space="preserve">Sustainable Energy from Organic Waste: Anaerobic Decomposition and Thermoelectric Generation at Cal Poly SLO </t>
  </si>
  <si>
    <t>NIRAMAYA VASUNDHARA</t>
  </si>
  <si>
    <t xml:space="preserve">Thermal Envelope Improvements at Community Non-Profit </t>
  </si>
  <si>
    <t>Granite State Decarbonization Project for Primary and Middle Schools</t>
  </si>
  <si>
    <t>EV-Boo: Electric Car from Bamboo</t>
  </si>
  <si>
    <t>Supporting the Underprivileged: Passive Cooling Solution</t>
  </si>
  <si>
    <t>Decarbonization challenge on an innovative positive energy building with BIPV systems</t>
  </si>
  <si>
    <t>Educating and Decarbonizing Kansas City Residences With Smarter Appliances</t>
  </si>
  <si>
    <t>Space-Inspired Innovations for Buildings Decarbonization</t>
  </si>
  <si>
    <t>Revolutionizing Clinical Spaces: A Single-Module Approach to Modular Healthcare Construction</t>
  </si>
  <si>
    <t>Design &amp; Development of Open source Green-Polymer based 3D-Printed Window Energy Recovery (WER) System</t>
  </si>
  <si>
    <t>Design and Testing of Wavelength-Specific PV for Agrivoltaics and Enhanced Crop Yield.</t>
  </si>
  <si>
    <t xml:space="preserve">NCCA and ASHRAE 'Home Fires' Project </t>
  </si>
  <si>
    <t>Decarbonizing public buildings in Thailand</t>
  </si>
  <si>
    <t>Post â€“ Occupancy Transition Databank and Building Life Cycle Carbon Estimator with Renewable Energy Integration</t>
  </si>
  <si>
    <t>Kopernik - EV Charging Station and Educational Display</t>
  </si>
  <si>
    <t>GreenLearn - Primary School Net Zero Carbon Initiative</t>
  </si>
  <si>
    <t>GT CARBONO | SP Net Zero Carbon Buildings - Brazil</t>
  </si>
  <si>
    <t>Modular Electrolysis Design Research</t>
  </si>
  <si>
    <t>ORANGE COUNTY PUBLIC SCHOOLS_O-TOWN COMPOSTING</t>
  </si>
  <si>
    <t>Developing and Testing Models for Construction of Near Net Zero Buildings</t>
  </si>
  <si>
    <t>Roots of Resilience: A TreeUtah Collaboration to Transform Pleasant Green Park</t>
  </si>
  <si>
    <t>Upgrading the Hannan Center: A Healthy Mind, Body, and Building Initiative</t>
  </si>
  <si>
    <t xml:space="preserve">Traveling Building Performance Careers </t>
  </si>
  <si>
    <t>Net Zero University Decarbonization Global Initiative (NZUDGI)</t>
  </si>
  <si>
    <t>Campus Decarbonization: A Living Learning Lab</t>
  </si>
  <si>
    <t>Decarbonizing Campus Water Heating at Utah State University</t>
  </si>
  <si>
    <t>Decarbonizing Historic Houses of Worship Through Localized Heating</t>
  </si>
  <si>
    <t xml:space="preserve">Axial Flux Gearbox Generator </t>
  </si>
  <si>
    <t>ASHRAE Green Footprint: Decarbonizing Nuevo LeÃ³n - 5K Race</t>
  </si>
  <si>
    <t>Multi-Plenum Fan Array Coupled with Double Skin FaÃ§ades Integrating Microalgae Photobioreactors Towards Advanced Carbon Bio-fixation and Thermal Energy Preservation</t>
  </si>
  <si>
    <t>Lollypop Farm Air Curtain Retrofit</t>
  </si>
  <si>
    <t>Tandem high performance thermoelectric heat pumps for chilled and heated building water services - Feasibility Study</t>
  </si>
  <si>
    <t xml:space="preserve">V.I. ASHRAE Team - "Decarbonizing the Built Environment with Proven Technology" </t>
  </si>
  <si>
    <t xml:space="preserve">Ullo Senior High School Solar Water Heating System </t>
  </si>
  <si>
    <t>Instructions: Make sure you are on the Tab with your name. Use one rubric per application that you review. Fill out the Gold cells.</t>
  </si>
  <si>
    <t>Chris</t>
  </si>
  <si>
    <t>Marie</t>
  </si>
  <si>
    <t>Joshua</t>
  </si>
  <si>
    <t>Victor</t>
  </si>
  <si>
    <t>Birol</t>
  </si>
  <si>
    <t>Review Count</t>
  </si>
  <si>
    <t>Ron</t>
  </si>
  <si>
    <t>Sateesh</t>
  </si>
  <si>
    <t>Instructions: Click on the Tab with your name. Fill out the GOLD cells in the rubric for each of the 9 projects.</t>
  </si>
  <si>
    <t>Zach</t>
  </si>
  <si>
    <t>Notes</t>
  </si>
  <si>
    <t>DEI/ Underserved Community Benefit (Opitional)</t>
  </si>
  <si>
    <t>Presidential Theme (Workforce Development)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</si>
</sst>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1" fillId="3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4" borderId="10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3" fillId="0" borderId="0" xfId="0" applyFont="1"/>
    <xf numFmtId="0" fontId="2" fillId="5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1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CDFD6-BEAC-46CB-B3B1-0D2EC687BE4D}">
  <dimension ref="A2:W49"/>
  <sheetViews>
    <sheetView zoomScale="85" zoomScaleNormal="85" workbookViewId="0">
      <selection activeCell="U13" sqref="U13"/>
    </sheetView>
  </sheetViews>
  <sheetFormatPr defaultColWidth="8.85546875" defaultRowHeight="15" x14ac:dyDescent="0.25"/>
  <cols>
    <col min="1" max="1" width="8.7109375" style="1" customWidth="1"/>
    <col min="2" max="2" width="80.7109375" style="1" customWidth="1"/>
    <col min="3" max="21" width="8.85546875" style="1"/>
    <col min="22" max="22" width="8.85546875" style="18"/>
    <col min="23" max="16384" width="8.85546875" style="1"/>
  </cols>
  <sheetData>
    <row r="2" spans="1:23" ht="21" x14ac:dyDescent="0.35">
      <c r="A2" s="16" t="s">
        <v>91</v>
      </c>
    </row>
    <row r="4" spans="1:23" s="18" customFormat="1" x14ac:dyDescent="0.25">
      <c r="A4" s="24" t="s">
        <v>0</v>
      </c>
      <c r="B4" s="28" t="s">
        <v>31</v>
      </c>
      <c r="C4" s="25" t="s">
        <v>36</v>
      </c>
      <c r="D4" s="26"/>
      <c r="E4" s="26"/>
      <c r="F4" s="26"/>
      <c r="G4" s="26"/>
      <c r="H4" s="26"/>
      <c r="I4" s="26"/>
      <c r="J4" s="26"/>
      <c r="K4" s="26"/>
      <c r="L4" s="26"/>
      <c r="M4" s="27"/>
      <c r="N4" s="25" t="s">
        <v>37</v>
      </c>
      <c r="O4" s="26"/>
      <c r="P4" s="26"/>
      <c r="Q4" s="26"/>
      <c r="R4" s="26"/>
      <c r="S4" s="26"/>
      <c r="T4" s="26"/>
      <c r="U4" s="27"/>
      <c r="V4" s="24" t="s">
        <v>38</v>
      </c>
      <c r="W4" s="24" t="s">
        <v>88</v>
      </c>
    </row>
    <row r="5" spans="1:23" s="18" customFormat="1" x14ac:dyDescent="0.25">
      <c r="A5" s="24"/>
      <c r="B5" s="28"/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20" t="s">
        <v>8</v>
      </c>
      <c r="J5" s="20" t="s">
        <v>92</v>
      </c>
      <c r="K5" s="20" t="s">
        <v>83</v>
      </c>
      <c r="L5" s="20" t="s">
        <v>84</v>
      </c>
      <c r="M5" s="20" t="s">
        <v>85</v>
      </c>
      <c r="N5" s="20" t="s">
        <v>89</v>
      </c>
      <c r="O5" s="19" t="s">
        <v>86</v>
      </c>
      <c r="P5" s="19" t="s">
        <v>39</v>
      </c>
      <c r="Q5" s="19" t="s">
        <v>33</v>
      </c>
      <c r="R5" s="19" t="s">
        <v>34</v>
      </c>
      <c r="S5" s="19" t="s">
        <v>90</v>
      </c>
      <c r="T5" s="19" t="s">
        <v>87</v>
      </c>
      <c r="U5" s="19" t="s">
        <v>35</v>
      </c>
      <c r="V5" s="24"/>
      <c r="W5" s="24"/>
    </row>
    <row r="6" spans="1:23" x14ac:dyDescent="0.25">
      <c r="A6" s="2">
        <v>1</v>
      </c>
      <c r="B6" t="s">
        <v>40</v>
      </c>
      <c r="D6" s="2" t="e">
        <f>VLOOKUP($A6,#REF!,5,FALSE)</f>
        <v>#REF!</v>
      </c>
      <c r="H6"/>
      <c r="N6" s="2" t="e">
        <f>VLOOKUP($A6,#REF!,5,FALSE)</f>
        <v>#REF!</v>
      </c>
      <c r="Q6" s="2" t="e">
        <f>VLOOKUP($A6,#REF!,5,FALSE)</f>
        <v>#REF!</v>
      </c>
      <c r="U6" s="2" t="e">
        <f>VLOOKUP($A6,#REF!,5,FALSE)</f>
        <v>#REF!</v>
      </c>
      <c r="V6" s="19" t="e">
        <f t="shared" ref="V6:V20" si="0">AVERAGE(C6:U6)</f>
        <v>#REF!</v>
      </c>
      <c r="W6" s="1">
        <f t="shared" ref="W6:W20" si="1">COUNTA(C6:U6)</f>
        <v>4</v>
      </c>
    </row>
    <row r="7" spans="1:23" x14ac:dyDescent="0.25">
      <c r="A7" s="2">
        <v>2</v>
      </c>
      <c r="B7" t="s">
        <v>41</v>
      </c>
      <c r="D7" s="2" t="e">
        <f>VLOOKUP($A7,#REF!,5,FALSE)</f>
        <v>#REF!</v>
      </c>
      <c r="I7" s="2" t="e">
        <f>VLOOKUP($A7,#REF!,5,FALSE)</f>
        <v>#REF!</v>
      </c>
      <c r="N7"/>
      <c r="Q7" s="2" t="e">
        <f>VLOOKUP($A7,#REF!,5,FALSE)</f>
        <v>#REF!</v>
      </c>
      <c r="U7" s="2" t="e">
        <f>VLOOKUP($A7,#REF!,5,FALSE)</f>
        <v>#REF!</v>
      </c>
      <c r="V7" s="19" t="e">
        <f t="shared" si="0"/>
        <v>#REF!</v>
      </c>
      <c r="W7" s="1">
        <f t="shared" si="1"/>
        <v>4</v>
      </c>
    </row>
    <row r="8" spans="1:23" x14ac:dyDescent="0.25">
      <c r="A8" s="2">
        <v>3</v>
      </c>
      <c r="B8" t="s">
        <v>42</v>
      </c>
      <c r="D8"/>
      <c r="I8" s="2" t="e">
        <f>VLOOKUP($A8,#REF!,5,FALSE)</f>
        <v>#REF!</v>
      </c>
      <c r="N8" s="2" t="e">
        <f>VLOOKUP($A8,#REF!,5,FALSE)</f>
        <v>#REF!</v>
      </c>
      <c r="Q8" s="2" t="e">
        <f>VLOOKUP($A8,#REF!,5,FALSE)</f>
        <v>#REF!</v>
      </c>
      <c r="U8" s="2" t="e">
        <f>VLOOKUP($A8,#REF!,5,FALSE)</f>
        <v>#REF!</v>
      </c>
      <c r="V8" s="19" t="e">
        <f t="shared" si="0"/>
        <v>#REF!</v>
      </c>
      <c r="W8" s="1">
        <f t="shared" si="1"/>
        <v>4</v>
      </c>
    </row>
    <row r="9" spans="1:23" x14ac:dyDescent="0.25">
      <c r="A9" s="2">
        <v>4</v>
      </c>
      <c r="B9" t="s">
        <v>43</v>
      </c>
      <c r="D9"/>
      <c r="I9" s="2" t="e">
        <f>VLOOKUP($A9,#REF!,5,FALSE)</f>
        <v>#REF!</v>
      </c>
      <c r="N9" s="2" t="e">
        <f>VLOOKUP($A9,#REF!,5,FALSE)</f>
        <v>#REF!</v>
      </c>
      <c r="Q9" s="2" t="e">
        <f>VLOOKUP($A9,#REF!,5,FALSE)</f>
        <v>#REF!</v>
      </c>
      <c r="U9" s="2" t="e">
        <f>VLOOKUP($A9,#REF!,5,FALSE)</f>
        <v>#REF!</v>
      </c>
      <c r="V9" s="19" t="e">
        <f t="shared" si="0"/>
        <v>#REF!</v>
      </c>
      <c r="W9" s="1">
        <f t="shared" si="1"/>
        <v>4</v>
      </c>
    </row>
    <row r="10" spans="1:23" x14ac:dyDescent="0.25">
      <c r="A10" s="2">
        <v>5</v>
      </c>
      <c r="B10" t="s">
        <v>44</v>
      </c>
      <c r="E10" s="2" t="e">
        <f>VLOOKUP($A10,#REF!,5,FALSE)</f>
        <v>#REF!</v>
      </c>
      <c r="I10" s="2" t="e">
        <f>VLOOKUP($A10,#REF!,5,FALSE)</f>
        <v>#REF!</v>
      </c>
      <c r="N10"/>
      <c r="Q10" s="2" t="e">
        <f>VLOOKUP($A10,#REF!,5,FALSE)</f>
        <v>#REF!</v>
      </c>
      <c r="U10" s="2" t="e">
        <f>VLOOKUP($A10,#REF!,5,FALSE)</f>
        <v>#REF!</v>
      </c>
      <c r="V10" s="19" t="e">
        <f t="shared" si="0"/>
        <v>#REF!</v>
      </c>
      <c r="W10" s="1">
        <f t="shared" si="1"/>
        <v>4</v>
      </c>
    </row>
    <row r="11" spans="1:23" x14ac:dyDescent="0.25">
      <c r="A11" s="2">
        <v>6</v>
      </c>
      <c r="B11" t="s">
        <v>45</v>
      </c>
      <c r="E11" s="2" t="e">
        <f>VLOOKUP($A11,#REF!,5,FALSE)</f>
        <v>#REF!</v>
      </c>
      <c r="I11" s="2" t="e">
        <f>VLOOKUP($A11,#REF!,5,FALSE)</f>
        <v>#REF!</v>
      </c>
      <c r="N11" s="2" t="e">
        <f>VLOOKUP($A11,#REF!,5,FALSE)</f>
        <v>#REF!</v>
      </c>
      <c r="Q11"/>
      <c r="U11" s="2" t="e">
        <f>VLOOKUP($A11,#REF!,5,FALSE)</f>
        <v>#REF!</v>
      </c>
      <c r="V11" s="19" t="e">
        <f t="shared" si="0"/>
        <v>#REF!</v>
      </c>
      <c r="W11" s="1">
        <f t="shared" si="1"/>
        <v>4</v>
      </c>
    </row>
    <row r="12" spans="1:23" x14ac:dyDescent="0.25">
      <c r="A12" s="2">
        <v>7</v>
      </c>
      <c r="B12" t="s">
        <v>46</v>
      </c>
      <c r="E12" s="2" t="e">
        <f>VLOOKUP($A12,#REF!,5,FALSE)</f>
        <v>#REF!</v>
      </c>
      <c r="I12" s="2" t="e">
        <f>VLOOKUP($A12,#REF!,5,FALSE)</f>
        <v>#REF!</v>
      </c>
      <c r="N12" s="2" t="e">
        <f>VLOOKUP($A12,#REF!,5,FALSE)</f>
        <v>#REF!</v>
      </c>
      <c r="Q12"/>
      <c r="U12" s="2" t="e">
        <f>VLOOKUP($A12,#REF!,5,FALSE)</f>
        <v>#REF!</v>
      </c>
      <c r="V12" s="19" t="e">
        <f t="shared" si="0"/>
        <v>#REF!</v>
      </c>
      <c r="W12" s="1">
        <f t="shared" si="1"/>
        <v>4</v>
      </c>
    </row>
    <row r="13" spans="1:23" x14ac:dyDescent="0.25">
      <c r="A13" s="2">
        <v>8</v>
      </c>
      <c r="B13" t="s">
        <v>47</v>
      </c>
      <c r="E13" s="2" t="e">
        <f>VLOOKUP($A13,#REF!,5,FALSE)</f>
        <v>#REF!</v>
      </c>
      <c r="I13" s="2" t="e">
        <f>VLOOKUP($A13,#REF!,5,FALSE)</f>
        <v>#REF!</v>
      </c>
      <c r="N13"/>
      <c r="P13" s="2" t="e">
        <f>VLOOKUP($A13,#REF!,5,FALSE)</f>
        <v>#REF!</v>
      </c>
      <c r="U13" s="2" t="e">
        <f>VLOOKUP($A13,#REF!,5,FALSE)</f>
        <v>#REF!</v>
      </c>
      <c r="V13" s="19" t="e">
        <f t="shared" si="0"/>
        <v>#REF!</v>
      </c>
      <c r="W13" s="1">
        <f t="shared" si="1"/>
        <v>4</v>
      </c>
    </row>
    <row r="14" spans="1:23" x14ac:dyDescent="0.25">
      <c r="A14" s="2">
        <v>9</v>
      </c>
      <c r="B14" t="s">
        <v>48</v>
      </c>
      <c r="E14" s="2" t="e">
        <f>VLOOKUP($A14,#REF!,5,FALSE)</f>
        <v>#REF!</v>
      </c>
      <c r="I14" s="2" t="e">
        <f>VLOOKUP($A14,#REF!,5,FALSE)</f>
        <v>#REF!</v>
      </c>
      <c r="N14"/>
      <c r="P14" s="2" t="e">
        <f>VLOOKUP($A14,#REF!,5,FALSE)</f>
        <v>#REF!</v>
      </c>
      <c r="U14"/>
      <c r="V14" s="19" t="e">
        <f t="shared" si="0"/>
        <v>#REF!</v>
      </c>
      <c r="W14" s="1">
        <f t="shared" si="1"/>
        <v>3</v>
      </c>
    </row>
    <row r="15" spans="1:23" x14ac:dyDescent="0.25">
      <c r="A15" s="2">
        <v>10</v>
      </c>
      <c r="B15" t="s">
        <v>49</v>
      </c>
      <c r="E15" s="2" t="e">
        <f>VLOOKUP($A15,#REF!,5,FALSE)</f>
        <v>#REF!</v>
      </c>
      <c r="I15"/>
      <c r="J15" s="2" t="e">
        <f>VLOOKUP($A15,#REF!,5,FALSE)</f>
        <v>#REF!</v>
      </c>
      <c r="N15"/>
      <c r="P15" s="2" t="e">
        <f>VLOOKUP($A15,#REF!,5,FALSE)</f>
        <v>#REF!</v>
      </c>
      <c r="U15"/>
      <c r="V15" s="19" t="e">
        <f t="shared" si="0"/>
        <v>#REF!</v>
      </c>
      <c r="W15" s="1">
        <f t="shared" si="1"/>
        <v>3</v>
      </c>
    </row>
    <row r="16" spans="1:23" x14ac:dyDescent="0.25">
      <c r="A16" s="2">
        <v>11</v>
      </c>
      <c r="B16" t="s">
        <v>50</v>
      </c>
      <c r="E16" s="2" t="e">
        <f>VLOOKUP($A16,#REF!,5,FALSE)</f>
        <v>#REF!</v>
      </c>
      <c r="I16"/>
      <c r="J16"/>
      <c r="N16"/>
      <c r="P16" s="2" t="e">
        <f>VLOOKUP($A16,#REF!,5,FALSE)</f>
        <v>#REF!</v>
      </c>
      <c r="T16" s="2" t="e">
        <f>VLOOKUP($A16,#REF!,5,FALSE)</f>
        <v>#REF!</v>
      </c>
      <c r="V16" s="19" t="e">
        <f t="shared" si="0"/>
        <v>#REF!</v>
      </c>
      <c r="W16" s="1">
        <f t="shared" si="1"/>
        <v>3</v>
      </c>
    </row>
    <row r="17" spans="1:23" x14ac:dyDescent="0.25">
      <c r="A17" s="2">
        <v>12</v>
      </c>
      <c r="B17" t="s">
        <v>51</v>
      </c>
      <c r="E17" s="2" t="e">
        <f>VLOOKUP($A17,#REF!,5,FALSE)</f>
        <v>#REF!</v>
      </c>
      <c r="K17" s="2" t="e">
        <f>VLOOKUP($A17,#REF!,5,FALSE)</f>
        <v>#REF!</v>
      </c>
      <c r="N17"/>
      <c r="P17" s="2" t="e">
        <f>VLOOKUP($A17,#REF!,5,FALSE)</f>
        <v>#REF!</v>
      </c>
      <c r="T17" s="2" t="e">
        <f>VLOOKUP($A17,#REF!,5,FALSE)</f>
        <v>#REF!</v>
      </c>
      <c r="V17" s="19" t="e">
        <f t="shared" si="0"/>
        <v>#REF!</v>
      </c>
      <c r="W17" s="1">
        <f t="shared" si="1"/>
        <v>4</v>
      </c>
    </row>
    <row r="18" spans="1:23" x14ac:dyDescent="0.25">
      <c r="A18" s="2">
        <v>13</v>
      </c>
      <c r="B18" t="s">
        <v>52</v>
      </c>
      <c r="E18"/>
      <c r="K18" s="2" t="e">
        <f>VLOOKUP($A18,#REF!,5,FALSE)</f>
        <v>#REF!</v>
      </c>
      <c r="N18"/>
      <c r="P18" s="2" t="e">
        <f>VLOOKUP($A18,#REF!,5,FALSE)</f>
        <v>#REF!</v>
      </c>
      <c r="T18" s="2" t="e">
        <f>VLOOKUP($A18,#REF!,5,FALSE)</f>
        <v>#REF!</v>
      </c>
      <c r="V18" s="19" t="e">
        <f t="shared" si="0"/>
        <v>#REF!</v>
      </c>
      <c r="W18" s="1">
        <f t="shared" si="1"/>
        <v>3</v>
      </c>
    </row>
    <row r="19" spans="1:23" x14ac:dyDescent="0.25">
      <c r="A19" s="2">
        <v>14</v>
      </c>
      <c r="B19" t="s">
        <v>53</v>
      </c>
      <c r="E19"/>
      <c r="K19" s="2" t="e">
        <f>VLOOKUP($A19,#REF!,5,FALSE)</f>
        <v>#REF!</v>
      </c>
      <c r="N19"/>
      <c r="P19" s="2" t="e">
        <f>VLOOKUP($A19,#REF!,5,FALSE)</f>
        <v>#REF!</v>
      </c>
      <c r="T19" s="2" t="e">
        <f>VLOOKUP($A19,#REF!,5,FALSE)</f>
        <v>#REF!</v>
      </c>
      <c r="V19" s="19" t="e">
        <f t="shared" si="0"/>
        <v>#REF!</v>
      </c>
      <c r="W19" s="1">
        <f t="shared" si="1"/>
        <v>3</v>
      </c>
    </row>
    <row r="20" spans="1:23" x14ac:dyDescent="0.25">
      <c r="A20" s="2">
        <v>15</v>
      </c>
      <c r="B20" t="s">
        <v>54</v>
      </c>
      <c r="F20" s="2" t="e">
        <f>VLOOKUP($A20,#REF!,5,FALSE)</f>
        <v>#REF!</v>
      </c>
      <c r="K20" s="2" t="e">
        <f>VLOOKUP($A20,#REF!,5,FALSE)</f>
        <v>#REF!</v>
      </c>
      <c r="N20"/>
      <c r="P20" s="2" t="e">
        <f>VLOOKUP($A20,#REF!,5,FALSE)</f>
        <v>#REF!</v>
      </c>
      <c r="T20" s="2" t="e">
        <f>VLOOKUP($A20,#REF!,5,FALSE)</f>
        <v>#REF!</v>
      </c>
      <c r="V20" s="19" t="e">
        <f t="shared" si="0"/>
        <v>#REF!</v>
      </c>
      <c r="W20" s="1">
        <f t="shared" si="1"/>
        <v>4</v>
      </c>
    </row>
    <row r="21" spans="1:23" x14ac:dyDescent="0.25">
      <c r="A21" s="2">
        <v>16</v>
      </c>
      <c r="B21" t="s">
        <v>55</v>
      </c>
      <c r="F21" s="2" t="e">
        <f>VLOOKUP($A21,#REF!,5,FALSE)</f>
        <v>#REF!</v>
      </c>
      <c r="K21" s="2" t="e">
        <f>VLOOKUP($A21,#REF!,5,FALSE)</f>
        <v>#REF!</v>
      </c>
      <c r="N21"/>
      <c r="P21"/>
      <c r="T21" s="2" t="e">
        <f>VLOOKUP($A21,#REF!,5,FALSE)</f>
        <v>#REF!</v>
      </c>
      <c r="V21" s="19" t="e">
        <f t="shared" ref="V21:V37" si="2">AVERAGE(C21:U21)</f>
        <v>#REF!</v>
      </c>
      <c r="W21" s="1">
        <f t="shared" ref="W21:W37" si="3">COUNTA(C21:U21)</f>
        <v>3</v>
      </c>
    </row>
    <row r="22" spans="1:23" x14ac:dyDescent="0.25">
      <c r="A22" s="2">
        <v>17</v>
      </c>
      <c r="B22" t="s">
        <v>56</v>
      </c>
      <c r="F22" s="2" t="e">
        <f>VLOOKUP($A22,#REF!,5,FALSE)</f>
        <v>#REF!</v>
      </c>
      <c r="K22" s="2" t="e">
        <f>VLOOKUP($A22,#REF!,5,FALSE)</f>
        <v>#REF!</v>
      </c>
      <c r="N22"/>
      <c r="P22"/>
      <c r="T22" s="2" t="e">
        <f>VLOOKUP($A22,#REF!,5,FALSE)</f>
        <v>#REF!</v>
      </c>
      <c r="V22" s="19" t="e">
        <f t="shared" si="2"/>
        <v>#REF!</v>
      </c>
      <c r="W22" s="1">
        <f t="shared" si="3"/>
        <v>3</v>
      </c>
    </row>
    <row r="23" spans="1:23" x14ac:dyDescent="0.25">
      <c r="A23" s="2">
        <v>18</v>
      </c>
      <c r="B23" t="s">
        <v>57</v>
      </c>
      <c r="F23" s="2" t="e">
        <f>VLOOKUP($A23,#REF!,5,FALSE)</f>
        <v>#REF!</v>
      </c>
      <c r="K23" s="2" t="e">
        <f>VLOOKUP($A23,#REF!,5,FALSE)</f>
        <v>#REF!</v>
      </c>
      <c r="N23"/>
      <c r="O23" s="2" t="e">
        <f>VLOOKUP($A23,#REF!,5,FALSE)</f>
        <v>#REF!</v>
      </c>
      <c r="T23" s="2" t="e">
        <f>VLOOKUP($A23,#REF!,5,FALSE)</f>
        <v>#REF!</v>
      </c>
      <c r="V23" s="19" t="e">
        <f t="shared" si="2"/>
        <v>#REF!</v>
      </c>
      <c r="W23" s="1">
        <f t="shared" si="3"/>
        <v>4</v>
      </c>
    </row>
    <row r="24" spans="1:23" x14ac:dyDescent="0.25">
      <c r="A24" s="2">
        <v>19</v>
      </c>
      <c r="B24" t="s">
        <v>58</v>
      </c>
      <c r="F24" s="2" t="e">
        <f>VLOOKUP($A24,#REF!,5,FALSE)</f>
        <v>#REF!</v>
      </c>
      <c r="K24" s="2" t="e">
        <f>VLOOKUP($A24,#REF!,5,FALSE)</f>
        <v>#REF!</v>
      </c>
      <c r="N24" s="2" t="e">
        <f>VLOOKUP($A24,#REF!,5,FALSE)</f>
        <v>#REF!</v>
      </c>
      <c r="O24" s="2" t="e">
        <f>VLOOKUP($A24,#REF!,5,FALSE)</f>
        <v>#REF!</v>
      </c>
      <c r="T24"/>
      <c r="V24" s="19" t="e">
        <f t="shared" si="2"/>
        <v>#REF!</v>
      </c>
      <c r="W24" s="1">
        <f t="shared" si="3"/>
        <v>4</v>
      </c>
    </row>
    <row r="25" spans="1:23" x14ac:dyDescent="0.25">
      <c r="A25" s="2">
        <v>20</v>
      </c>
      <c r="B25" t="s">
        <v>59</v>
      </c>
      <c r="F25" s="2" t="e">
        <f>VLOOKUP($A25,#REF!,5,FALSE)</f>
        <v>#REF!</v>
      </c>
      <c r="J25" s="2" t="e">
        <f>VLOOKUP($A25,#REF!,5,FALSE)</f>
        <v>#REF!</v>
      </c>
      <c r="K25"/>
      <c r="N25" s="2" t="e">
        <f>VLOOKUP($A25,#REF!,5,FALSE)</f>
        <v>#REF!</v>
      </c>
      <c r="O25" s="2" t="e">
        <f>VLOOKUP($A25,#REF!,5,FALSE)</f>
        <v>#REF!</v>
      </c>
      <c r="T25"/>
      <c r="V25" s="19" t="e">
        <f t="shared" si="2"/>
        <v>#REF!</v>
      </c>
      <c r="W25" s="1">
        <f t="shared" si="3"/>
        <v>4</v>
      </c>
    </row>
    <row r="26" spans="1:23" x14ac:dyDescent="0.25">
      <c r="A26" s="2">
        <v>21</v>
      </c>
      <c r="B26" t="s">
        <v>60</v>
      </c>
      <c r="F26" s="2" t="e">
        <f>VLOOKUP($A26,#REF!,5,FALSE)</f>
        <v>#REF!</v>
      </c>
      <c r="K26"/>
      <c r="N26" s="2" t="e">
        <f>VLOOKUP($A26,#REF!,5,FALSE)</f>
        <v>#REF!</v>
      </c>
      <c r="O26" s="2" t="e">
        <f>VLOOKUP($A26,#REF!,5,FALSE)</f>
        <v>#REF!</v>
      </c>
      <c r="S26" s="2" t="e">
        <f>VLOOKUP($A26,#REF!,5,FALSE)</f>
        <v>#REF!</v>
      </c>
      <c r="V26" s="19" t="e">
        <f t="shared" si="2"/>
        <v>#REF!</v>
      </c>
      <c r="W26" s="1">
        <f t="shared" si="3"/>
        <v>4</v>
      </c>
    </row>
    <row r="27" spans="1:23" x14ac:dyDescent="0.25">
      <c r="A27" s="2">
        <v>22</v>
      </c>
      <c r="B27" t="s">
        <v>61</v>
      </c>
      <c r="F27" s="2" t="e">
        <f>VLOOKUP($A27,#REF!,5,FALSE)</f>
        <v>#REF!</v>
      </c>
      <c r="L27" s="2" t="e">
        <f>VLOOKUP($A27,#REF!,5,FALSE)</f>
        <v>#REF!</v>
      </c>
      <c r="N27"/>
      <c r="O27" s="2" t="e">
        <f>VLOOKUP($A27,#REF!,5,FALSE)</f>
        <v>#REF!</v>
      </c>
      <c r="S27" s="2" t="e">
        <f>VLOOKUP($A27,#REF!,5,FALSE)</f>
        <v>#REF!</v>
      </c>
      <c r="V27" s="19" t="e">
        <f t="shared" si="2"/>
        <v>#REF!</v>
      </c>
      <c r="W27" s="1">
        <f t="shared" si="3"/>
        <v>4</v>
      </c>
    </row>
    <row r="28" spans="1:23" x14ac:dyDescent="0.25">
      <c r="A28" s="2">
        <v>23</v>
      </c>
      <c r="B28" t="s">
        <v>62</v>
      </c>
      <c r="F28"/>
      <c r="J28" s="2" t="e">
        <f>VLOOKUP($A28,#REF!,5,FALSE)</f>
        <v>#REF!</v>
      </c>
      <c r="L28" s="2" t="e">
        <f>VLOOKUP($A28,#REF!,5,FALSE)</f>
        <v>#REF!</v>
      </c>
      <c r="N28"/>
      <c r="O28" s="2" t="e">
        <f>VLOOKUP($A28,#REF!,5,FALSE)</f>
        <v>#REF!</v>
      </c>
      <c r="S28" s="2" t="e">
        <f>VLOOKUP($A28,#REF!,5,FALSE)</f>
        <v>#REF!</v>
      </c>
      <c r="V28" s="19" t="e">
        <f t="shared" si="2"/>
        <v>#REF!</v>
      </c>
      <c r="W28" s="1">
        <f t="shared" si="3"/>
        <v>4</v>
      </c>
    </row>
    <row r="29" spans="1:23" x14ac:dyDescent="0.25">
      <c r="A29" s="2">
        <v>24</v>
      </c>
      <c r="B29" t="s">
        <v>63</v>
      </c>
      <c r="F29"/>
      <c r="J29" s="2" t="e">
        <f>VLOOKUP($A29,#REF!,5,FALSE)</f>
        <v>#REF!</v>
      </c>
      <c r="L29" s="2" t="e">
        <f>VLOOKUP($A29,#REF!,5,FALSE)</f>
        <v>#REF!</v>
      </c>
      <c r="N29"/>
      <c r="O29" s="2" t="e">
        <f>VLOOKUP($A29,#REF!,5,FALSE)</f>
        <v>#REF!</v>
      </c>
      <c r="S29" s="2" t="e">
        <f>VLOOKUP($A29,#REF!,5,FALSE)</f>
        <v>#REF!</v>
      </c>
      <c r="V29" s="19" t="e">
        <f t="shared" si="2"/>
        <v>#REF!</v>
      </c>
      <c r="W29" s="1">
        <f t="shared" si="3"/>
        <v>4</v>
      </c>
    </row>
    <row r="30" spans="1:23" x14ac:dyDescent="0.25">
      <c r="A30" s="2">
        <v>25</v>
      </c>
      <c r="B30" t="s">
        <v>64</v>
      </c>
      <c r="G30" s="2" t="e">
        <f>VLOOKUP($A30,#REF!,5,FALSE)</f>
        <v>#REF!</v>
      </c>
      <c r="L30" s="2" t="e">
        <f>VLOOKUP($A30,#REF!,5,FALSE)</f>
        <v>#REF!</v>
      </c>
      <c r="N30"/>
      <c r="O30" s="2" t="e">
        <f>VLOOKUP($A30,#REF!,5,FALSE)</f>
        <v>#REF!</v>
      </c>
      <c r="S30" s="2" t="e">
        <f>VLOOKUP($A30,#REF!,5,FALSE)</f>
        <v>#REF!</v>
      </c>
      <c r="V30" s="19" t="e">
        <f t="shared" si="2"/>
        <v>#REF!</v>
      </c>
      <c r="W30" s="1">
        <f t="shared" si="3"/>
        <v>4</v>
      </c>
    </row>
    <row r="31" spans="1:23" x14ac:dyDescent="0.25">
      <c r="A31" s="2">
        <v>26</v>
      </c>
      <c r="B31" t="s">
        <v>63</v>
      </c>
      <c r="G31" s="2" t="e">
        <f>VLOOKUP($A31,#REF!,5,FALSE)</f>
        <v>#REF!</v>
      </c>
      <c r="J31" s="2" t="e">
        <f>VLOOKUP($A31,#REF!,5,FALSE)</f>
        <v>#REF!</v>
      </c>
      <c r="L31" s="2" t="e">
        <f>VLOOKUP($A31,#REF!,5,FALSE)</f>
        <v>#REF!</v>
      </c>
      <c r="N31"/>
      <c r="O31"/>
      <c r="S31" s="2" t="e">
        <f>VLOOKUP($A31,#REF!,5,FALSE)</f>
        <v>#REF!</v>
      </c>
      <c r="V31" s="19" t="e">
        <f t="shared" si="2"/>
        <v>#REF!</v>
      </c>
      <c r="W31" s="1">
        <f t="shared" si="3"/>
        <v>4</v>
      </c>
    </row>
    <row r="32" spans="1:23" x14ac:dyDescent="0.25">
      <c r="A32" s="2">
        <v>27</v>
      </c>
      <c r="B32" t="s">
        <v>65</v>
      </c>
      <c r="G32" s="2" t="e">
        <f>VLOOKUP($A32,#REF!,5,FALSE)</f>
        <v>#REF!</v>
      </c>
      <c r="L32" s="2" t="e">
        <f>VLOOKUP($A32,#REF!,5,FALSE)</f>
        <v>#REF!</v>
      </c>
      <c r="N32"/>
      <c r="O32"/>
      <c r="S32" s="2" t="e">
        <f>VLOOKUP($A32,#REF!,5,FALSE)</f>
        <v>#REF!</v>
      </c>
      <c r="V32" s="19" t="e">
        <f t="shared" si="2"/>
        <v>#REF!</v>
      </c>
      <c r="W32" s="1">
        <f t="shared" si="3"/>
        <v>3</v>
      </c>
    </row>
    <row r="33" spans="1:23" x14ac:dyDescent="0.25">
      <c r="A33" s="2">
        <v>28</v>
      </c>
      <c r="B33" t="s">
        <v>66</v>
      </c>
      <c r="C33" s="2" t="e">
        <f>VLOOKUP($A33,'Rubric Template'!$B$4:$F$171,5,FALSE)</f>
        <v>#N/A</v>
      </c>
      <c r="G33" s="2" t="e">
        <f>VLOOKUP($A33,#REF!,5,FALSE)</f>
        <v>#REF!</v>
      </c>
      <c r="L33" s="2" t="e">
        <f>VLOOKUP($A33,#REF!,5,FALSE)</f>
        <v>#REF!</v>
      </c>
      <c r="N33"/>
      <c r="S33" s="2" t="e">
        <f>VLOOKUP($A33,#REF!,5,FALSE)</f>
        <v>#REF!</v>
      </c>
      <c r="V33" s="19" t="e">
        <f t="shared" si="2"/>
        <v>#N/A</v>
      </c>
      <c r="W33" s="1">
        <f t="shared" si="3"/>
        <v>4</v>
      </c>
    </row>
    <row r="34" spans="1:23" x14ac:dyDescent="0.25">
      <c r="A34" s="2">
        <v>29</v>
      </c>
      <c r="B34" t="s">
        <v>67</v>
      </c>
      <c r="C34" s="2" t="e">
        <f>VLOOKUP($A34,'Rubric Template'!$B$4:$F$171,5,FALSE)</f>
        <v>#N/A</v>
      </c>
      <c r="G34" s="2" t="e">
        <f>VLOOKUP($A34,#REF!,5,FALSE)</f>
        <v>#REF!</v>
      </c>
      <c r="L34" s="2" t="e">
        <f>VLOOKUP($A34,#REF!,5,FALSE)</f>
        <v>#REF!</v>
      </c>
      <c r="N34"/>
      <c r="S34"/>
      <c r="V34" s="19" t="e">
        <f t="shared" si="2"/>
        <v>#N/A</v>
      </c>
      <c r="W34" s="1">
        <f t="shared" si="3"/>
        <v>3</v>
      </c>
    </row>
    <row r="35" spans="1:23" x14ac:dyDescent="0.25">
      <c r="A35" s="2">
        <v>30</v>
      </c>
      <c r="B35" t="s">
        <v>68</v>
      </c>
      <c r="C35" s="2" t="e">
        <f>VLOOKUP($A35,'Rubric Template'!$B$4:$F$171,5,FALSE)</f>
        <v>#N/A</v>
      </c>
      <c r="G35" s="2" t="e">
        <f>VLOOKUP($A35,#REF!,5,FALSE)</f>
        <v>#REF!</v>
      </c>
      <c r="J35" s="2" t="e">
        <f>VLOOKUP($A35,#REF!,5,FALSE)</f>
        <v>#REF!</v>
      </c>
      <c r="L35"/>
      <c r="N35"/>
      <c r="S35"/>
      <c r="V35" s="19" t="e">
        <f t="shared" si="2"/>
        <v>#N/A</v>
      </c>
      <c r="W35" s="1">
        <f t="shared" si="3"/>
        <v>3</v>
      </c>
    </row>
    <row r="36" spans="1:23" x14ac:dyDescent="0.25">
      <c r="A36" s="2">
        <v>31</v>
      </c>
      <c r="B36" t="s">
        <v>69</v>
      </c>
      <c r="C36" s="2" t="e">
        <f>VLOOKUP($A36,'Rubric Template'!$B$4:$F$171,5,FALSE)</f>
        <v>#N/A</v>
      </c>
      <c r="G36" s="2" t="e">
        <f>VLOOKUP($A36,#REF!,5,FALSE)</f>
        <v>#REF!</v>
      </c>
      <c r="L36"/>
      <c r="N36"/>
      <c r="R36" s="2" t="e">
        <f>VLOOKUP($A36,#REF!,5,FALSE)</f>
        <v>#REF!</v>
      </c>
      <c r="V36" s="19" t="e">
        <f t="shared" si="2"/>
        <v>#N/A</v>
      </c>
      <c r="W36" s="1">
        <f t="shared" si="3"/>
        <v>3</v>
      </c>
    </row>
    <row r="37" spans="1:23" x14ac:dyDescent="0.25">
      <c r="A37" s="2">
        <v>32</v>
      </c>
      <c r="B37" t="s">
        <v>70</v>
      </c>
      <c r="C37" s="2" t="e">
        <f>VLOOKUP($A37,'Rubric Template'!$B$4:$F$171,5,FALSE)</f>
        <v>#N/A</v>
      </c>
      <c r="G37" s="2" t="e">
        <f>VLOOKUP($A37,#REF!,5,FALSE)</f>
        <v>#REF!</v>
      </c>
      <c r="M37" s="2" t="e">
        <f>VLOOKUP($A37,#REF!,5,FALSE)</f>
        <v>#REF!</v>
      </c>
      <c r="N37"/>
      <c r="R37" s="2" t="e">
        <f>VLOOKUP($A37,#REF!,5,FALSE)</f>
        <v>#REF!</v>
      </c>
      <c r="V37" s="19" t="e">
        <f t="shared" si="2"/>
        <v>#N/A</v>
      </c>
      <c r="W37" s="1">
        <f t="shared" si="3"/>
        <v>4</v>
      </c>
    </row>
    <row r="38" spans="1:23" x14ac:dyDescent="0.25">
      <c r="A38" s="2">
        <v>33</v>
      </c>
      <c r="B38" t="s">
        <v>71</v>
      </c>
      <c r="C38" s="2" t="e">
        <f>VLOOKUP($A38,'Rubric Template'!$B$4:$F$171,5,FALSE)</f>
        <v>#N/A</v>
      </c>
      <c r="G38"/>
      <c r="M38" s="2" t="e">
        <f>VLOOKUP($A38,#REF!,5,FALSE)</f>
        <v>#REF!</v>
      </c>
      <c r="N38"/>
      <c r="R38" s="2" t="e">
        <f>VLOOKUP($A38,#REF!,5,FALSE)</f>
        <v>#REF!</v>
      </c>
      <c r="V38" s="19" t="e">
        <f t="shared" ref="V38:V48" si="4">AVERAGE(C38:U38)</f>
        <v>#N/A</v>
      </c>
      <c r="W38" s="1">
        <f t="shared" ref="W38:W48" si="5">COUNTA(C38:U38)</f>
        <v>3</v>
      </c>
    </row>
    <row r="39" spans="1:23" x14ac:dyDescent="0.25">
      <c r="A39" s="2">
        <v>34</v>
      </c>
      <c r="B39" t="s">
        <v>72</v>
      </c>
      <c r="C39" s="2" t="e">
        <f>VLOOKUP($A39,'Rubric Template'!$B$4:$F$171,5,FALSE)</f>
        <v>#N/A</v>
      </c>
      <c r="G39"/>
      <c r="M39" s="2" t="e">
        <f>VLOOKUP($A39,#REF!,5,FALSE)</f>
        <v>#REF!</v>
      </c>
      <c r="N39"/>
      <c r="R39" s="2" t="e">
        <f>VLOOKUP($A39,#REF!,5,FALSE)</f>
        <v>#REF!</v>
      </c>
      <c r="V39" s="19" t="e">
        <f t="shared" si="4"/>
        <v>#N/A</v>
      </c>
      <c r="W39" s="1">
        <f t="shared" si="5"/>
        <v>3</v>
      </c>
    </row>
    <row r="40" spans="1:23" x14ac:dyDescent="0.25">
      <c r="A40" s="2">
        <v>35</v>
      </c>
      <c r="B40" t="s">
        <v>73</v>
      </c>
      <c r="C40" s="2" t="e">
        <f>VLOOKUP($A40,'Rubric Template'!$B$4:$F$171,5,FALSE)</f>
        <v>#N/A</v>
      </c>
      <c r="H40" s="2" t="e">
        <f>VLOOKUP($A40,#REF!,5,FALSE)</f>
        <v>#REF!</v>
      </c>
      <c r="M40" s="2" t="e">
        <f>VLOOKUP($A40,#REF!,5,FALSE)</f>
        <v>#REF!</v>
      </c>
      <c r="N40"/>
      <c r="R40" s="2" t="e">
        <f>VLOOKUP($A40,#REF!,5,FALSE)</f>
        <v>#REF!</v>
      </c>
      <c r="V40" s="19" t="e">
        <f t="shared" si="4"/>
        <v>#N/A</v>
      </c>
      <c r="W40" s="1">
        <f t="shared" si="5"/>
        <v>4</v>
      </c>
    </row>
    <row r="41" spans="1:23" x14ac:dyDescent="0.25">
      <c r="A41" s="2">
        <v>36</v>
      </c>
      <c r="B41" t="s">
        <v>74</v>
      </c>
      <c r="C41"/>
      <c r="H41" s="2" t="e">
        <f>VLOOKUP($A41,#REF!,5,FALSE)</f>
        <v>#REF!</v>
      </c>
      <c r="M41" s="2" t="e">
        <f>VLOOKUP($A41,#REF!,5,FALSE)</f>
        <v>#REF!</v>
      </c>
      <c r="N41"/>
      <c r="R41" s="2" t="e">
        <f>VLOOKUP($A41,#REF!,5,FALSE)</f>
        <v>#REF!</v>
      </c>
      <c r="V41" s="19" t="e">
        <f t="shared" si="4"/>
        <v>#REF!</v>
      </c>
      <c r="W41" s="1">
        <f t="shared" si="5"/>
        <v>3</v>
      </c>
    </row>
    <row r="42" spans="1:23" x14ac:dyDescent="0.25">
      <c r="A42" s="2">
        <v>37</v>
      </c>
      <c r="B42" t="s">
        <v>75</v>
      </c>
      <c r="C42"/>
      <c r="H42" s="2" t="e">
        <f>VLOOKUP($A42,#REF!,5,FALSE)</f>
        <v>#REF!</v>
      </c>
      <c r="M42" s="2" t="e">
        <f>VLOOKUP($A42,#REF!,5,FALSE)</f>
        <v>#REF!</v>
      </c>
      <c r="N42"/>
      <c r="R42" s="2" t="e">
        <f>VLOOKUP($A42,#REF!,5,FALSE)</f>
        <v>#REF!</v>
      </c>
      <c r="V42" s="19" t="e">
        <f t="shared" si="4"/>
        <v>#REF!</v>
      </c>
      <c r="W42" s="1">
        <f t="shared" si="5"/>
        <v>3</v>
      </c>
    </row>
    <row r="43" spans="1:23" x14ac:dyDescent="0.25">
      <c r="A43" s="2">
        <v>38</v>
      </c>
      <c r="B43" t="s">
        <v>76</v>
      </c>
      <c r="D43" s="2" t="e">
        <f>VLOOKUP($A43,#REF!,5,FALSE)</f>
        <v>#REF!</v>
      </c>
      <c r="H43" s="2" t="e">
        <f>VLOOKUP($A43,#REF!,5,FALSE)</f>
        <v>#REF!</v>
      </c>
      <c r="M43" s="2" t="e">
        <f>VLOOKUP($A43,#REF!,5,FALSE)</f>
        <v>#REF!</v>
      </c>
      <c r="N43"/>
      <c r="R43" s="2" t="e">
        <f>VLOOKUP($A43,#REF!,5,FALSE)</f>
        <v>#REF!</v>
      </c>
      <c r="V43" s="19" t="e">
        <f t="shared" si="4"/>
        <v>#REF!</v>
      </c>
      <c r="W43" s="1">
        <f t="shared" si="5"/>
        <v>4</v>
      </c>
    </row>
    <row r="44" spans="1:23" x14ac:dyDescent="0.25">
      <c r="A44" s="2">
        <v>39</v>
      </c>
      <c r="B44" t="s">
        <v>77</v>
      </c>
      <c r="D44" s="2" t="e">
        <f>VLOOKUP($A44,#REF!,5,FALSE)</f>
        <v>#REF!</v>
      </c>
      <c r="H44" s="2" t="e">
        <f>VLOOKUP($A44,#REF!,5,FALSE)</f>
        <v>#REF!</v>
      </c>
      <c r="M44" s="2" t="e">
        <f>VLOOKUP($A44,#REF!,5,FALSE)</f>
        <v>#REF!</v>
      </c>
      <c r="N44"/>
      <c r="R44"/>
      <c r="V44" s="19" t="e">
        <f t="shared" si="4"/>
        <v>#REF!</v>
      </c>
      <c r="W44" s="1">
        <f t="shared" si="5"/>
        <v>3</v>
      </c>
    </row>
    <row r="45" spans="1:23" x14ac:dyDescent="0.25">
      <c r="A45" s="2">
        <v>40</v>
      </c>
      <c r="B45" t="s">
        <v>78</v>
      </c>
      <c r="D45" s="2" t="e">
        <f>VLOOKUP($A45,#REF!,5,FALSE)</f>
        <v>#REF!</v>
      </c>
      <c r="H45" s="2" t="e">
        <f>VLOOKUP($A45,#REF!,5,FALSE)</f>
        <v>#REF!</v>
      </c>
      <c r="J45" s="2" t="e">
        <f>VLOOKUP($A45,#REF!,5,FALSE)</f>
        <v>#REF!</v>
      </c>
      <c r="M45"/>
      <c r="N45"/>
      <c r="R45"/>
      <c r="V45" s="19" t="e">
        <f t="shared" si="4"/>
        <v>#REF!</v>
      </c>
      <c r="W45" s="1">
        <f t="shared" si="5"/>
        <v>3</v>
      </c>
    </row>
    <row r="46" spans="1:23" x14ac:dyDescent="0.25">
      <c r="A46" s="2">
        <v>41</v>
      </c>
      <c r="B46" t="s">
        <v>79</v>
      </c>
      <c r="D46" s="2" t="e">
        <f>VLOOKUP($A46,#REF!,5,FALSE)</f>
        <v>#REF!</v>
      </c>
      <c r="H46" s="2" t="e">
        <f>VLOOKUP($A46,#REF!,5,FALSE)</f>
        <v>#REF!</v>
      </c>
      <c r="M46"/>
      <c r="N46"/>
      <c r="Q46" s="2" t="e">
        <f>VLOOKUP($A46,#REF!,5,FALSE)</f>
        <v>#REF!</v>
      </c>
      <c r="V46" s="19" t="e">
        <f t="shared" si="4"/>
        <v>#REF!</v>
      </c>
      <c r="W46" s="1">
        <f t="shared" si="5"/>
        <v>3</v>
      </c>
    </row>
    <row r="47" spans="1:23" x14ac:dyDescent="0.25">
      <c r="A47" s="2">
        <v>42</v>
      </c>
      <c r="B47" t="s">
        <v>80</v>
      </c>
      <c r="D47" s="2" t="e">
        <f>VLOOKUP($A47,#REF!,5,FALSE)</f>
        <v>#REF!</v>
      </c>
      <c r="H47" s="2" t="e">
        <f>VLOOKUP($A47,#REF!,5,FALSE)</f>
        <v>#REF!</v>
      </c>
      <c r="N47"/>
      <c r="Q47" s="2" t="e">
        <f>VLOOKUP($A47,#REF!,5,FALSE)</f>
        <v>#REF!</v>
      </c>
      <c r="V47" s="19" t="e">
        <f t="shared" si="4"/>
        <v>#REF!</v>
      </c>
      <c r="W47" s="1">
        <f t="shared" si="5"/>
        <v>3</v>
      </c>
    </row>
    <row r="48" spans="1:23" x14ac:dyDescent="0.25">
      <c r="A48" s="2">
        <v>43</v>
      </c>
      <c r="B48" t="s">
        <v>81</v>
      </c>
      <c r="D48" s="2" t="e">
        <f>VLOOKUP($A48,#REF!,5,FALSE)</f>
        <v>#REF!</v>
      </c>
      <c r="H48"/>
      <c r="J48" s="2" t="e">
        <f>VLOOKUP($A48,#REF!,5,FALSE)</f>
        <v>#REF!</v>
      </c>
      <c r="N48"/>
      <c r="Q48" s="2" t="e">
        <f>VLOOKUP($A48,#REF!,5,FALSE)</f>
        <v>#REF!</v>
      </c>
      <c r="V48" s="19" t="e">
        <f t="shared" si="4"/>
        <v>#REF!</v>
      </c>
      <c r="W48" s="1">
        <f t="shared" si="5"/>
        <v>3</v>
      </c>
    </row>
    <row r="49" spans="3:21" x14ac:dyDescent="0.25">
      <c r="C49" s="1">
        <f>COUNTA(C6:C48)</f>
        <v>8</v>
      </c>
      <c r="D49" s="1">
        <f t="shared" ref="D49:U49" si="6">COUNTA(D6:D48)</f>
        <v>8</v>
      </c>
      <c r="E49" s="1">
        <f t="shared" si="6"/>
        <v>8</v>
      </c>
      <c r="F49" s="1">
        <f t="shared" si="6"/>
        <v>8</v>
      </c>
      <c r="G49" s="1">
        <f t="shared" si="6"/>
        <v>8</v>
      </c>
      <c r="H49" s="1">
        <f t="shared" si="6"/>
        <v>8</v>
      </c>
      <c r="I49" s="1">
        <f t="shared" si="6"/>
        <v>8</v>
      </c>
      <c r="J49" s="1">
        <f t="shared" si="6"/>
        <v>8</v>
      </c>
      <c r="K49" s="1">
        <f t="shared" si="6"/>
        <v>8</v>
      </c>
      <c r="L49" s="1">
        <f t="shared" si="6"/>
        <v>8</v>
      </c>
      <c r="M49" s="1">
        <f t="shared" si="6"/>
        <v>8</v>
      </c>
      <c r="N49" s="1">
        <f t="shared" si="6"/>
        <v>8</v>
      </c>
      <c r="O49" s="1">
        <f>COUNTA(O6:O48)</f>
        <v>8</v>
      </c>
      <c r="P49" s="1">
        <f>COUNTA(P6:P48)</f>
        <v>8</v>
      </c>
      <c r="Q49" s="1">
        <f>COUNTA(Q6:Q48)</f>
        <v>8</v>
      </c>
      <c r="R49" s="1">
        <f t="shared" si="6"/>
        <v>8</v>
      </c>
      <c r="S49" s="1">
        <f t="shared" si="6"/>
        <v>8</v>
      </c>
      <c r="T49" s="1">
        <f t="shared" si="6"/>
        <v>8</v>
      </c>
      <c r="U49" s="1">
        <f t="shared" si="6"/>
        <v>8</v>
      </c>
    </row>
  </sheetData>
  <mergeCells count="6">
    <mergeCell ref="W4:W5"/>
    <mergeCell ref="C4:M4"/>
    <mergeCell ref="N4:U4"/>
    <mergeCell ref="A4:A5"/>
    <mergeCell ref="V4:V5"/>
    <mergeCell ref="B4:B5"/>
  </mergeCells>
  <conditionalFormatting sqref="V6:V48">
    <cfRule type="colorScale" priority="1">
      <colorScale>
        <cfvo type="min"/>
        <cfvo type="max"/>
        <color theme="0"/>
        <color theme="9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AC96A-A339-4DD6-B554-10B660EC3D41}">
  <dimension ref="B2:G171"/>
  <sheetViews>
    <sheetView tabSelected="1" zoomScale="85" zoomScaleNormal="85" workbookViewId="0">
      <selection activeCell="G20" sqref="G20"/>
    </sheetView>
  </sheetViews>
  <sheetFormatPr defaultRowHeight="15" x14ac:dyDescent="0.25"/>
  <cols>
    <col min="1" max="1" width="2.7109375" customWidth="1"/>
    <col min="2" max="2" width="22.7109375" style="1" bestFit="1" customWidth="1"/>
    <col min="3" max="3" width="106.28515625" customWidth="1"/>
    <col min="4" max="6" width="8.85546875" style="1"/>
    <col min="7" max="7" width="100.7109375" customWidth="1"/>
  </cols>
  <sheetData>
    <row r="2" spans="2:7" ht="21" customHeight="1" x14ac:dyDescent="0.35">
      <c r="B2" s="16" t="s">
        <v>82</v>
      </c>
      <c r="C2" s="13"/>
      <c r="D2" s="13"/>
      <c r="E2" s="13"/>
      <c r="F2" s="13"/>
    </row>
    <row r="3" spans="2:7" ht="15.75" thickBot="1" x14ac:dyDescent="0.3"/>
    <row r="4" spans="2:7" s="6" customFormat="1" ht="21" x14ac:dyDescent="0.35">
      <c r="B4" s="12" t="s">
        <v>0</v>
      </c>
      <c r="C4" s="36" t="s">
        <v>31</v>
      </c>
      <c r="D4" s="36"/>
      <c r="E4" s="36"/>
      <c r="F4" s="37"/>
      <c r="G4" s="29" t="s">
        <v>93</v>
      </c>
    </row>
    <row r="5" spans="2:7" s="6" customFormat="1" ht="21.75" thickBot="1" x14ac:dyDescent="0.4">
      <c r="B5" s="17">
        <v>1</v>
      </c>
      <c r="C5" s="33"/>
      <c r="D5" s="34"/>
      <c r="E5" s="35"/>
      <c r="F5" s="15">
        <f>F24</f>
        <v>0</v>
      </c>
      <c r="G5" s="30"/>
    </row>
    <row r="6" spans="2:7" s="1" customFormat="1" x14ac:dyDescent="0.25">
      <c r="B6" s="42"/>
      <c r="C6" s="38" t="s">
        <v>20</v>
      </c>
      <c r="D6" s="38" t="s">
        <v>24</v>
      </c>
      <c r="E6" s="38"/>
      <c r="F6" s="40" t="s">
        <v>21</v>
      </c>
      <c r="G6" s="21"/>
    </row>
    <row r="7" spans="2:7" s="1" customFormat="1" x14ac:dyDescent="0.25">
      <c r="B7" s="43"/>
      <c r="C7" s="39"/>
      <c r="D7" s="2" t="s">
        <v>22</v>
      </c>
      <c r="E7" s="2" t="s">
        <v>23</v>
      </c>
      <c r="F7" s="41"/>
      <c r="G7" s="21"/>
    </row>
    <row r="8" spans="2:7" x14ac:dyDescent="0.25">
      <c r="B8" s="31" t="s">
        <v>18</v>
      </c>
      <c r="C8" s="3" t="s">
        <v>9</v>
      </c>
      <c r="D8" s="4"/>
      <c r="E8" s="4">
        <v>5</v>
      </c>
      <c r="F8" s="7"/>
      <c r="G8" s="22"/>
    </row>
    <row r="9" spans="2:7" x14ac:dyDescent="0.25">
      <c r="B9" s="31"/>
      <c r="C9" s="3" t="s">
        <v>10</v>
      </c>
      <c r="D9" s="4"/>
      <c r="E9" s="4">
        <v>5</v>
      </c>
      <c r="F9" s="7"/>
      <c r="G9" s="22"/>
    </row>
    <row r="10" spans="2:7" x14ac:dyDescent="0.25">
      <c r="B10" s="31"/>
      <c r="C10" s="3" t="s">
        <v>11</v>
      </c>
      <c r="D10" s="4"/>
      <c r="E10" s="4">
        <v>10</v>
      </c>
      <c r="F10" s="7"/>
      <c r="G10" s="22"/>
    </row>
    <row r="11" spans="2:7" x14ac:dyDescent="0.25">
      <c r="B11" s="31"/>
      <c r="C11" s="3" t="s">
        <v>30</v>
      </c>
      <c r="D11" s="4"/>
      <c r="E11" s="4">
        <v>10</v>
      </c>
      <c r="F11" s="7"/>
      <c r="G11" s="22"/>
    </row>
    <row r="12" spans="2:7" x14ac:dyDescent="0.25">
      <c r="B12" s="32" t="s">
        <v>25</v>
      </c>
      <c r="C12" s="5" t="s">
        <v>12</v>
      </c>
      <c r="D12" s="2">
        <v>15</v>
      </c>
      <c r="E12" s="2"/>
      <c r="F12" s="7"/>
      <c r="G12" s="22"/>
    </row>
    <row r="13" spans="2:7" x14ac:dyDescent="0.25">
      <c r="B13" s="32"/>
      <c r="C13" s="5" t="s">
        <v>26</v>
      </c>
      <c r="D13" s="2">
        <v>10</v>
      </c>
      <c r="E13" s="2"/>
      <c r="F13" s="7"/>
      <c r="G13" s="22"/>
    </row>
    <row r="14" spans="2:7" x14ac:dyDescent="0.25">
      <c r="B14" s="32"/>
      <c r="C14" s="3" t="s">
        <v>13</v>
      </c>
      <c r="D14" s="4"/>
      <c r="E14" s="4">
        <v>10</v>
      </c>
      <c r="F14" s="7"/>
      <c r="G14" s="22"/>
    </row>
    <row r="15" spans="2:7" x14ac:dyDescent="0.25">
      <c r="B15" s="32"/>
      <c r="C15" s="3" t="s">
        <v>14</v>
      </c>
      <c r="D15" s="4"/>
      <c r="E15" s="4">
        <v>10</v>
      </c>
      <c r="F15" s="7"/>
      <c r="G15" s="22"/>
    </row>
    <row r="16" spans="2:7" x14ac:dyDescent="0.25">
      <c r="B16" s="32"/>
      <c r="C16" s="5" t="s">
        <v>27</v>
      </c>
      <c r="D16" s="2">
        <v>15</v>
      </c>
      <c r="E16" s="2"/>
      <c r="F16" s="7"/>
      <c r="G16" s="22"/>
    </row>
    <row r="17" spans="2:7" x14ac:dyDescent="0.25">
      <c r="B17" s="32"/>
      <c r="C17" s="5" t="s">
        <v>95</v>
      </c>
      <c r="D17" s="2">
        <v>10</v>
      </c>
      <c r="E17" s="2"/>
      <c r="F17" s="7"/>
      <c r="G17" s="22"/>
    </row>
    <row r="18" spans="2:7" x14ac:dyDescent="0.25">
      <c r="B18" s="32"/>
      <c r="C18" s="5" t="s">
        <v>15</v>
      </c>
      <c r="D18" s="2">
        <v>15</v>
      </c>
      <c r="E18" s="2"/>
      <c r="F18" s="7"/>
      <c r="G18" s="22"/>
    </row>
    <row r="19" spans="2:7" x14ac:dyDescent="0.25">
      <c r="B19" s="32"/>
      <c r="C19" s="5" t="s">
        <v>16</v>
      </c>
      <c r="D19" s="2">
        <v>15</v>
      </c>
      <c r="E19" s="2"/>
      <c r="F19" s="7"/>
      <c r="G19" s="22"/>
    </row>
    <row r="20" spans="2:7" x14ac:dyDescent="0.25">
      <c r="B20" s="32"/>
      <c r="C20" s="44" t="s">
        <v>94</v>
      </c>
      <c r="D20" s="45"/>
      <c r="E20" s="45">
        <v>10</v>
      </c>
      <c r="F20" s="7"/>
      <c r="G20" s="22"/>
    </row>
    <row r="21" spans="2:7" x14ac:dyDescent="0.25">
      <c r="B21" s="32"/>
      <c r="C21" s="5" t="s">
        <v>29</v>
      </c>
      <c r="D21" s="2">
        <v>5</v>
      </c>
      <c r="E21" s="2"/>
      <c r="F21" s="7"/>
      <c r="G21" s="22"/>
    </row>
    <row r="22" spans="2:7" x14ac:dyDescent="0.25">
      <c r="B22" s="8" t="s">
        <v>19</v>
      </c>
      <c r="C22" s="5" t="s">
        <v>17</v>
      </c>
      <c r="D22" s="2">
        <v>10</v>
      </c>
      <c r="E22" s="2"/>
      <c r="F22" s="7"/>
      <c r="G22" s="22"/>
    </row>
    <row r="23" spans="2:7" x14ac:dyDescent="0.25">
      <c r="B23" s="8" t="s">
        <v>1</v>
      </c>
      <c r="C23" s="5" t="s">
        <v>32</v>
      </c>
      <c r="D23" s="2">
        <v>5</v>
      </c>
      <c r="E23" s="2"/>
      <c r="F23" s="7"/>
      <c r="G23" s="22"/>
    </row>
    <row r="24" spans="2:7" ht="15.75" thickBot="1" x14ac:dyDescent="0.3">
      <c r="B24" s="9"/>
      <c r="C24" s="10"/>
      <c r="D24" s="11">
        <f>SUM(D8:D23)</f>
        <v>100</v>
      </c>
      <c r="E24" s="11">
        <f>SUM(E8:E23)</f>
        <v>60</v>
      </c>
      <c r="F24" s="14">
        <f>SUM(F8:F23)</f>
        <v>0</v>
      </c>
      <c r="G24" s="23"/>
    </row>
    <row r="25" spans="2:7" ht="15.75" thickBot="1" x14ac:dyDescent="0.3"/>
    <row r="26" spans="2:7" ht="21" x14ac:dyDescent="0.35">
      <c r="B26" s="12" t="s">
        <v>0</v>
      </c>
      <c r="C26" s="36" t="s">
        <v>31</v>
      </c>
      <c r="D26" s="36"/>
      <c r="E26" s="36"/>
      <c r="F26" s="37"/>
      <c r="G26" s="29" t="s">
        <v>93</v>
      </c>
    </row>
    <row r="27" spans="2:7" ht="21.75" thickBot="1" x14ac:dyDescent="0.4">
      <c r="B27" s="17">
        <f>B5+1</f>
        <v>2</v>
      </c>
      <c r="C27" s="33"/>
      <c r="D27" s="34"/>
      <c r="E27" s="35"/>
      <c r="F27" s="15">
        <f>F45</f>
        <v>0</v>
      </c>
      <c r="G27" s="30"/>
    </row>
    <row r="28" spans="2:7" x14ac:dyDescent="0.25">
      <c r="B28" s="42"/>
      <c r="C28" s="38" t="s">
        <v>20</v>
      </c>
      <c r="D28" s="38" t="s">
        <v>24</v>
      </c>
      <c r="E28" s="38"/>
      <c r="F28" s="40" t="s">
        <v>21</v>
      </c>
      <c r="G28" s="21"/>
    </row>
    <row r="29" spans="2:7" x14ac:dyDescent="0.25">
      <c r="B29" s="43"/>
      <c r="C29" s="39"/>
      <c r="D29" s="2" t="s">
        <v>22</v>
      </c>
      <c r="E29" s="2" t="s">
        <v>23</v>
      </c>
      <c r="F29" s="41"/>
      <c r="G29" s="21"/>
    </row>
    <row r="30" spans="2:7" x14ac:dyDescent="0.25">
      <c r="B30" s="31" t="s">
        <v>18</v>
      </c>
      <c r="C30" s="3" t="s">
        <v>9</v>
      </c>
      <c r="D30" s="4"/>
      <c r="E30" s="4">
        <v>5</v>
      </c>
      <c r="F30" s="7"/>
      <c r="G30" s="22"/>
    </row>
    <row r="31" spans="2:7" x14ac:dyDescent="0.25">
      <c r="B31" s="31"/>
      <c r="C31" s="3" t="s">
        <v>10</v>
      </c>
      <c r="D31" s="4"/>
      <c r="E31" s="4">
        <v>5</v>
      </c>
      <c r="F31" s="7"/>
      <c r="G31" s="22"/>
    </row>
    <row r="32" spans="2:7" x14ac:dyDescent="0.25">
      <c r="B32" s="31"/>
      <c r="C32" s="3" t="s">
        <v>11</v>
      </c>
      <c r="D32" s="4"/>
      <c r="E32" s="4">
        <v>10</v>
      </c>
      <c r="F32" s="7"/>
      <c r="G32" s="22"/>
    </row>
    <row r="33" spans="2:7" x14ac:dyDescent="0.25">
      <c r="B33" s="31"/>
      <c r="C33" s="3" t="s">
        <v>30</v>
      </c>
      <c r="D33" s="4"/>
      <c r="E33" s="4">
        <v>10</v>
      </c>
      <c r="F33" s="7"/>
      <c r="G33" s="22"/>
    </row>
    <row r="34" spans="2:7" x14ac:dyDescent="0.25">
      <c r="B34" s="32" t="s">
        <v>25</v>
      </c>
      <c r="C34" s="5" t="s">
        <v>12</v>
      </c>
      <c r="D34" s="2">
        <v>15</v>
      </c>
      <c r="E34" s="2"/>
      <c r="F34" s="7"/>
      <c r="G34" s="22"/>
    </row>
    <row r="35" spans="2:7" x14ac:dyDescent="0.25">
      <c r="B35" s="32"/>
      <c r="C35" s="5" t="s">
        <v>26</v>
      </c>
      <c r="D35" s="2">
        <v>10</v>
      </c>
      <c r="E35" s="2"/>
      <c r="F35" s="7"/>
      <c r="G35" s="22"/>
    </row>
    <row r="36" spans="2:7" x14ac:dyDescent="0.25">
      <c r="B36" s="32"/>
      <c r="C36" s="3" t="s">
        <v>13</v>
      </c>
      <c r="D36" s="4"/>
      <c r="E36" s="4">
        <v>10</v>
      </c>
      <c r="F36" s="7"/>
      <c r="G36" s="22"/>
    </row>
    <row r="37" spans="2:7" x14ac:dyDescent="0.25">
      <c r="B37" s="32"/>
      <c r="C37" s="3" t="s">
        <v>14</v>
      </c>
      <c r="D37" s="4"/>
      <c r="E37" s="4">
        <v>10</v>
      </c>
      <c r="F37" s="7"/>
      <c r="G37" s="22"/>
    </row>
    <row r="38" spans="2:7" x14ac:dyDescent="0.25">
      <c r="B38" s="32"/>
      <c r="C38" s="5" t="s">
        <v>27</v>
      </c>
      <c r="D38" s="2">
        <v>15</v>
      </c>
      <c r="E38" s="2"/>
      <c r="F38" s="7"/>
      <c r="G38" s="22"/>
    </row>
    <row r="39" spans="2:7" x14ac:dyDescent="0.25">
      <c r="B39" s="32"/>
      <c r="C39" s="5" t="s">
        <v>28</v>
      </c>
      <c r="D39" s="2">
        <v>10</v>
      </c>
      <c r="E39" s="2"/>
      <c r="F39" s="7"/>
      <c r="G39" s="22"/>
    </row>
    <row r="40" spans="2:7" x14ac:dyDescent="0.25">
      <c r="B40" s="32"/>
      <c r="C40" s="5" t="s">
        <v>15</v>
      </c>
      <c r="D40" s="2">
        <v>15</v>
      </c>
      <c r="E40" s="2"/>
      <c r="F40" s="7"/>
      <c r="G40" s="22"/>
    </row>
    <row r="41" spans="2:7" x14ac:dyDescent="0.25">
      <c r="B41" s="32"/>
      <c r="C41" s="5" t="s">
        <v>16</v>
      </c>
      <c r="D41" s="2">
        <v>15</v>
      </c>
      <c r="E41" s="2"/>
      <c r="F41" s="7"/>
      <c r="G41" s="22"/>
    </row>
    <row r="42" spans="2:7" x14ac:dyDescent="0.25">
      <c r="B42" s="32"/>
      <c r="C42" s="5" t="s">
        <v>29</v>
      </c>
      <c r="D42" s="2">
        <v>5</v>
      </c>
      <c r="E42" s="2"/>
      <c r="F42" s="7"/>
      <c r="G42" s="22"/>
    </row>
    <row r="43" spans="2:7" x14ac:dyDescent="0.25">
      <c r="B43" s="8" t="s">
        <v>19</v>
      </c>
      <c r="C43" s="5" t="s">
        <v>17</v>
      </c>
      <c r="D43" s="2">
        <v>10</v>
      </c>
      <c r="E43" s="2"/>
      <c r="F43" s="7"/>
      <c r="G43" s="22"/>
    </row>
    <row r="44" spans="2:7" x14ac:dyDescent="0.25">
      <c r="B44" s="8" t="s">
        <v>1</v>
      </c>
      <c r="C44" s="5" t="s">
        <v>32</v>
      </c>
      <c r="D44" s="2">
        <v>5</v>
      </c>
      <c r="E44" s="2"/>
      <c r="F44" s="7"/>
      <c r="G44" s="22"/>
    </row>
    <row r="45" spans="2:7" ht="15.75" thickBot="1" x14ac:dyDescent="0.3">
      <c r="B45" s="9"/>
      <c r="C45" s="10"/>
      <c r="D45" s="11">
        <f>SUM(D30:D44)</f>
        <v>100</v>
      </c>
      <c r="E45" s="11">
        <f>SUM(E30:E44)</f>
        <v>50</v>
      </c>
      <c r="F45" s="14">
        <f>SUM(F30:F44)</f>
        <v>0</v>
      </c>
      <c r="G45" s="23"/>
    </row>
    <row r="46" spans="2:7" ht="15.75" thickBot="1" x14ac:dyDescent="0.3"/>
    <row r="47" spans="2:7" ht="21" x14ac:dyDescent="0.35">
      <c r="B47" s="12" t="s">
        <v>0</v>
      </c>
      <c r="C47" s="36" t="s">
        <v>31</v>
      </c>
      <c r="D47" s="36"/>
      <c r="E47" s="36"/>
      <c r="F47" s="37"/>
      <c r="G47" s="29" t="s">
        <v>93</v>
      </c>
    </row>
    <row r="48" spans="2:7" ht="21.75" thickBot="1" x14ac:dyDescent="0.4">
      <c r="B48" s="17">
        <f>B27+1</f>
        <v>3</v>
      </c>
      <c r="C48" s="33"/>
      <c r="D48" s="34"/>
      <c r="E48" s="35"/>
      <c r="F48" s="15">
        <f>F66</f>
        <v>0</v>
      </c>
      <c r="G48" s="30"/>
    </row>
    <row r="49" spans="2:7" x14ac:dyDescent="0.25">
      <c r="B49" s="42"/>
      <c r="C49" s="38" t="s">
        <v>20</v>
      </c>
      <c r="D49" s="38" t="s">
        <v>24</v>
      </c>
      <c r="E49" s="38"/>
      <c r="F49" s="40" t="s">
        <v>21</v>
      </c>
      <c r="G49" s="21"/>
    </row>
    <row r="50" spans="2:7" x14ac:dyDescent="0.25">
      <c r="B50" s="43"/>
      <c r="C50" s="39"/>
      <c r="D50" s="2" t="s">
        <v>22</v>
      </c>
      <c r="E50" s="2" t="s">
        <v>23</v>
      </c>
      <c r="F50" s="41"/>
      <c r="G50" s="21"/>
    </row>
    <row r="51" spans="2:7" x14ac:dyDescent="0.25">
      <c r="B51" s="31" t="s">
        <v>18</v>
      </c>
      <c r="C51" s="3" t="s">
        <v>9</v>
      </c>
      <c r="D51" s="4"/>
      <c r="E51" s="4">
        <v>5</v>
      </c>
      <c r="F51" s="7"/>
      <c r="G51" s="22"/>
    </row>
    <row r="52" spans="2:7" x14ac:dyDescent="0.25">
      <c r="B52" s="31"/>
      <c r="C52" s="3" t="s">
        <v>10</v>
      </c>
      <c r="D52" s="4"/>
      <c r="E52" s="4">
        <v>5</v>
      </c>
      <c r="F52" s="7"/>
      <c r="G52" s="22"/>
    </row>
    <row r="53" spans="2:7" x14ac:dyDescent="0.25">
      <c r="B53" s="31"/>
      <c r="C53" s="3" t="s">
        <v>11</v>
      </c>
      <c r="D53" s="4"/>
      <c r="E53" s="4">
        <v>10</v>
      </c>
      <c r="F53" s="7"/>
      <c r="G53" s="22"/>
    </row>
    <row r="54" spans="2:7" x14ac:dyDescent="0.25">
      <c r="B54" s="31"/>
      <c r="C54" s="3" t="s">
        <v>30</v>
      </c>
      <c r="D54" s="4"/>
      <c r="E54" s="4">
        <v>10</v>
      </c>
      <c r="F54" s="7"/>
      <c r="G54" s="22"/>
    </row>
    <row r="55" spans="2:7" x14ac:dyDescent="0.25">
      <c r="B55" s="32" t="s">
        <v>25</v>
      </c>
      <c r="C55" s="5" t="s">
        <v>12</v>
      </c>
      <c r="D55" s="2">
        <v>15</v>
      </c>
      <c r="E55" s="2"/>
      <c r="F55" s="7"/>
      <c r="G55" s="22"/>
    </row>
    <row r="56" spans="2:7" x14ac:dyDescent="0.25">
      <c r="B56" s="32"/>
      <c r="C56" s="5" t="s">
        <v>26</v>
      </c>
      <c r="D56" s="2">
        <v>10</v>
      </c>
      <c r="E56" s="2"/>
      <c r="F56" s="7"/>
      <c r="G56" s="22"/>
    </row>
    <row r="57" spans="2:7" x14ac:dyDescent="0.25">
      <c r="B57" s="32"/>
      <c r="C57" s="3" t="s">
        <v>13</v>
      </c>
      <c r="D57" s="4"/>
      <c r="E57" s="4">
        <v>10</v>
      </c>
      <c r="F57" s="7"/>
      <c r="G57" s="22"/>
    </row>
    <row r="58" spans="2:7" x14ac:dyDescent="0.25">
      <c r="B58" s="32"/>
      <c r="C58" s="3" t="s">
        <v>14</v>
      </c>
      <c r="D58" s="4"/>
      <c r="E58" s="4">
        <v>10</v>
      </c>
      <c r="F58" s="7"/>
      <c r="G58" s="22"/>
    </row>
    <row r="59" spans="2:7" x14ac:dyDescent="0.25">
      <c r="B59" s="32"/>
      <c r="C59" s="5" t="s">
        <v>27</v>
      </c>
      <c r="D59" s="2">
        <v>15</v>
      </c>
      <c r="E59" s="2"/>
      <c r="F59" s="7"/>
      <c r="G59" s="22"/>
    </row>
    <row r="60" spans="2:7" x14ac:dyDescent="0.25">
      <c r="B60" s="32"/>
      <c r="C60" s="5" t="s">
        <v>28</v>
      </c>
      <c r="D60" s="2">
        <v>10</v>
      </c>
      <c r="E60" s="2"/>
      <c r="F60" s="7"/>
      <c r="G60" s="22"/>
    </row>
    <row r="61" spans="2:7" x14ac:dyDescent="0.25">
      <c r="B61" s="32"/>
      <c r="C61" s="5" t="s">
        <v>15</v>
      </c>
      <c r="D61" s="2">
        <v>15</v>
      </c>
      <c r="E61" s="2"/>
      <c r="F61" s="7"/>
      <c r="G61" s="22"/>
    </row>
    <row r="62" spans="2:7" x14ac:dyDescent="0.25">
      <c r="B62" s="32"/>
      <c r="C62" s="5" t="s">
        <v>16</v>
      </c>
      <c r="D62" s="2">
        <v>15</v>
      </c>
      <c r="E62" s="2"/>
      <c r="F62" s="7"/>
      <c r="G62" s="22"/>
    </row>
    <row r="63" spans="2:7" x14ac:dyDescent="0.25">
      <c r="B63" s="32"/>
      <c r="C63" s="5" t="s">
        <v>29</v>
      </c>
      <c r="D63" s="2">
        <v>5</v>
      </c>
      <c r="E63" s="2"/>
      <c r="F63" s="7"/>
      <c r="G63" s="22"/>
    </row>
    <row r="64" spans="2:7" x14ac:dyDescent="0.25">
      <c r="B64" s="8" t="s">
        <v>19</v>
      </c>
      <c r="C64" s="5" t="s">
        <v>17</v>
      </c>
      <c r="D64" s="2">
        <v>10</v>
      </c>
      <c r="E64" s="2"/>
      <c r="F64" s="7"/>
      <c r="G64" s="22"/>
    </row>
    <row r="65" spans="2:7" x14ac:dyDescent="0.25">
      <c r="B65" s="8" t="s">
        <v>1</v>
      </c>
      <c r="C65" s="5" t="s">
        <v>32</v>
      </c>
      <c r="D65" s="2">
        <v>5</v>
      </c>
      <c r="E65" s="2"/>
      <c r="F65" s="7"/>
      <c r="G65" s="22"/>
    </row>
    <row r="66" spans="2:7" ht="15.75" thickBot="1" x14ac:dyDescent="0.3">
      <c r="B66" s="9"/>
      <c r="C66" s="10"/>
      <c r="D66" s="11">
        <f>SUM(D51:D65)</f>
        <v>100</v>
      </c>
      <c r="E66" s="11">
        <f>SUM(E51:E65)</f>
        <v>50</v>
      </c>
      <c r="F66" s="14">
        <f>SUM(F51:F65)</f>
        <v>0</v>
      </c>
      <c r="G66" s="23"/>
    </row>
    <row r="67" spans="2:7" ht="15.75" thickBot="1" x14ac:dyDescent="0.3"/>
    <row r="68" spans="2:7" ht="21" x14ac:dyDescent="0.35">
      <c r="B68" s="12" t="s">
        <v>0</v>
      </c>
      <c r="C68" s="36" t="s">
        <v>31</v>
      </c>
      <c r="D68" s="36"/>
      <c r="E68" s="36"/>
      <c r="F68" s="37"/>
      <c r="G68" s="29" t="s">
        <v>93</v>
      </c>
    </row>
    <row r="69" spans="2:7" ht="21.75" thickBot="1" x14ac:dyDescent="0.4">
      <c r="B69" s="17">
        <f>B48+1</f>
        <v>4</v>
      </c>
      <c r="C69" s="33"/>
      <c r="D69" s="34"/>
      <c r="E69" s="35"/>
      <c r="F69" s="15">
        <f>F87</f>
        <v>0</v>
      </c>
      <c r="G69" s="30"/>
    </row>
    <row r="70" spans="2:7" x14ac:dyDescent="0.25">
      <c r="B70" s="42"/>
      <c r="C70" s="38" t="s">
        <v>20</v>
      </c>
      <c r="D70" s="38" t="s">
        <v>24</v>
      </c>
      <c r="E70" s="38"/>
      <c r="F70" s="40" t="s">
        <v>21</v>
      </c>
      <c r="G70" s="21"/>
    </row>
    <row r="71" spans="2:7" x14ac:dyDescent="0.25">
      <c r="B71" s="43"/>
      <c r="C71" s="39"/>
      <c r="D71" s="2" t="s">
        <v>22</v>
      </c>
      <c r="E71" s="2" t="s">
        <v>23</v>
      </c>
      <c r="F71" s="41"/>
      <c r="G71" s="21"/>
    </row>
    <row r="72" spans="2:7" x14ac:dyDescent="0.25">
      <c r="B72" s="31" t="s">
        <v>18</v>
      </c>
      <c r="C72" s="3" t="s">
        <v>9</v>
      </c>
      <c r="D72" s="4"/>
      <c r="E72" s="4">
        <v>5</v>
      </c>
      <c r="F72" s="7"/>
      <c r="G72" s="22"/>
    </row>
    <row r="73" spans="2:7" x14ac:dyDescent="0.25">
      <c r="B73" s="31"/>
      <c r="C73" s="3" t="s">
        <v>10</v>
      </c>
      <c r="D73" s="4"/>
      <c r="E73" s="4">
        <v>5</v>
      </c>
      <c r="F73" s="7"/>
      <c r="G73" s="22"/>
    </row>
    <row r="74" spans="2:7" x14ac:dyDescent="0.25">
      <c r="B74" s="31"/>
      <c r="C74" s="3" t="s">
        <v>11</v>
      </c>
      <c r="D74" s="4"/>
      <c r="E74" s="4">
        <v>10</v>
      </c>
      <c r="F74" s="7"/>
      <c r="G74" s="22"/>
    </row>
    <row r="75" spans="2:7" x14ac:dyDescent="0.25">
      <c r="B75" s="31"/>
      <c r="C75" s="3" t="s">
        <v>30</v>
      </c>
      <c r="D75" s="4"/>
      <c r="E75" s="4">
        <v>10</v>
      </c>
      <c r="F75" s="7"/>
      <c r="G75" s="22"/>
    </row>
    <row r="76" spans="2:7" x14ac:dyDescent="0.25">
      <c r="B76" s="32" t="s">
        <v>25</v>
      </c>
      <c r="C76" s="5" t="s">
        <v>12</v>
      </c>
      <c r="D76" s="2">
        <v>15</v>
      </c>
      <c r="E76" s="2"/>
      <c r="F76" s="7"/>
      <c r="G76" s="22"/>
    </row>
    <row r="77" spans="2:7" x14ac:dyDescent="0.25">
      <c r="B77" s="32"/>
      <c r="C77" s="5" t="s">
        <v>26</v>
      </c>
      <c r="D77" s="2">
        <v>10</v>
      </c>
      <c r="E77" s="2"/>
      <c r="F77" s="7"/>
      <c r="G77" s="22"/>
    </row>
    <row r="78" spans="2:7" x14ac:dyDescent="0.25">
      <c r="B78" s="32"/>
      <c r="C78" s="3" t="s">
        <v>13</v>
      </c>
      <c r="D78" s="4"/>
      <c r="E78" s="4">
        <v>10</v>
      </c>
      <c r="F78" s="7"/>
      <c r="G78" s="22"/>
    </row>
    <row r="79" spans="2:7" x14ac:dyDescent="0.25">
      <c r="B79" s="32"/>
      <c r="C79" s="3" t="s">
        <v>14</v>
      </c>
      <c r="D79" s="4"/>
      <c r="E79" s="4">
        <v>10</v>
      </c>
      <c r="F79" s="7"/>
      <c r="G79" s="22"/>
    </row>
    <row r="80" spans="2:7" x14ac:dyDescent="0.25">
      <c r="B80" s="32"/>
      <c r="C80" s="5" t="s">
        <v>27</v>
      </c>
      <c r="D80" s="2">
        <v>15</v>
      </c>
      <c r="E80" s="2"/>
      <c r="F80" s="7"/>
      <c r="G80" s="22"/>
    </row>
    <row r="81" spans="2:7" x14ac:dyDescent="0.25">
      <c r="B81" s="32"/>
      <c r="C81" s="5" t="s">
        <v>28</v>
      </c>
      <c r="D81" s="2">
        <v>10</v>
      </c>
      <c r="E81" s="2"/>
      <c r="F81" s="7"/>
      <c r="G81" s="22"/>
    </row>
    <row r="82" spans="2:7" x14ac:dyDescent="0.25">
      <c r="B82" s="32"/>
      <c r="C82" s="5" t="s">
        <v>15</v>
      </c>
      <c r="D82" s="2">
        <v>15</v>
      </c>
      <c r="E82" s="2"/>
      <c r="F82" s="7"/>
      <c r="G82" s="22"/>
    </row>
    <row r="83" spans="2:7" x14ac:dyDescent="0.25">
      <c r="B83" s="32"/>
      <c r="C83" s="5" t="s">
        <v>16</v>
      </c>
      <c r="D83" s="2">
        <v>15</v>
      </c>
      <c r="E83" s="2"/>
      <c r="F83" s="7"/>
      <c r="G83" s="22"/>
    </row>
    <row r="84" spans="2:7" x14ac:dyDescent="0.25">
      <c r="B84" s="32"/>
      <c r="C84" s="5" t="s">
        <v>29</v>
      </c>
      <c r="D84" s="2">
        <v>5</v>
      </c>
      <c r="E84" s="2"/>
      <c r="F84" s="7"/>
      <c r="G84" s="22"/>
    </row>
    <row r="85" spans="2:7" x14ac:dyDescent="0.25">
      <c r="B85" s="8" t="s">
        <v>19</v>
      </c>
      <c r="C85" s="5" t="s">
        <v>17</v>
      </c>
      <c r="D85" s="2">
        <v>10</v>
      </c>
      <c r="E85" s="2"/>
      <c r="F85" s="7"/>
      <c r="G85" s="22"/>
    </row>
    <row r="86" spans="2:7" x14ac:dyDescent="0.25">
      <c r="B86" s="8" t="s">
        <v>1</v>
      </c>
      <c r="C86" s="5" t="s">
        <v>32</v>
      </c>
      <c r="D86" s="2">
        <v>5</v>
      </c>
      <c r="E86" s="2"/>
      <c r="F86" s="7"/>
      <c r="G86" s="22"/>
    </row>
    <row r="87" spans="2:7" ht="15.75" thickBot="1" x14ac:dyDescent="0.3">
      <c r="B87" s="9"/>
      <c r="C87" s="10"/>
      <c r="D87" s="11">
        <f>SUM(D72:D86)</f>
        <v>100</v>
      </c>
      <c r="E87" s="11">
        <f>SUM(E72:E86)</f>
        <v>50</v>
      </c>
      <c r="F87" s="14">
        <f>SUM(F72:F86)</f>
        <v>0</v>
      </c>
      <c r="G87" s="23"/>
    </row>
    <row r="88" spans="2:7" ht="15.75" thickBot="1" x14ac:dyDescent="0.3"/>
    <row r="89" spans="2:7" ht="21" x14ac:dyDescent="0.35">
      <c r="B89" s="12" t="s">
        <v>0</v>
      </c>
      <c r="C89" s="36" t="s">
        <v>31</v>
      </c>
      <c r="D89" s="36"/>
      <c r="E89" s="36"/>
      <c r="F89" s="37"/>
      <c r="G89" s="29" t="s">
        <v>93</v>
      </c>
    </row>
    <row r="90" spans="2:7" ht="21.75" thickBot="1" x14ac:dyDescent="0.4">
      <c r="B90" s="17">
        <f>B69+1</f>
        <v>5</v>
      </c>
      <c r="C90" s="33"/>
      <c r="D90" s="34"/>
      <c r="E90" s="35"/>
      <c r="F90" s="15">
        <f>F108</f>
        <v>0</v>
      </c>
      <c r="G90" s="30"/>
    </row>
    <row r="91" spans="2:7" x14ac:dyDescent="0.25">
      <c r="B91" s="42"/>
      <c r="C91" s="38" t="s">
        <v>20</v>
      </c>
      <c r="D91" s="38" t="s">
        <v>24</v>
      </c>
      <c r="E91" s="38"/>
      <c r="F91" s="40" t="s">
        <v>21</v>
      </c>
      <c r="G91" s="21"/>
    </row>
    <row r="92" spans="2:7" x14ac:dyDescent="0.25">
      <c r="B92" s="43"/>
      <c r="C92" s="39"/>
      <c r="D92" s="2" t="s">
        <v>22</v>
      </c>
      <c r="E92" s="2" t="s">
        <v>23</v>
      </c>
      <c r="F92" s="41"/>
      <c r="G92" s="21"/>
    </row>
    <row r="93" spans="2:7" x14ac:dyDescent="0.25">
      <c r="B93" s="31" t="s">
        <v>18</v>
      </c>
      <c r="C93" s="3" t="s">
        <v>9</v>
      </c>
      <c r="D93" s="4"/>
      <c r="E93" s="4">
        <v>5</v>
      </c>
      <c r="F93" s="7"/>
      <c r="G93" s="22"/>
    </row>
    <row r="94" spans="2:7" x14ac:dyDescent="0.25">
      <c r="B94" s="31"/>
      <c r="C94" s="3" t="s">
        <v>10</v>
      </c>
      <c r="D94" s="4"/>
      <c r="E94" s="4">
        <v>5</v>
      </c>
      <c r="F94" s="7"/>
      <c r="G94" s="22"/>
    </row>
    <row r="95" spans="2:7" x14ac:dyDescent="0.25">
      <c r="B95" s="31"/>
      <c r="C95" s="3" t="s">
        <v>11</v>
      </c>
      <c r="D95" s="4"/>
      <c r="E95" s="4">
        <v>10</v>
      </c>
      <c r="F95" s="7"/>
      <c r="G95" s="22"/>
    </row>
    <row r="96" spans="2:7" x14ac:dyDescent="0.25">
      <c r="B96" s="31"/>
      <c r="C96" s="3" t="s">
        <v>30</v>
      </c>
      <c r="D96" s="4"/>
      <c r="E96" s="4">
        <v>10</v>
      </c>
      <c r="F96" s="7"/>
      <c r="G96" s="22"/>
    </row>
    <row r="97" spans="2:7" x14ac:dyDescent="0.25">
      <c r="B97" s="32" t="s">
        <v>25</v>
      </c>
      <c r="C97" s="5" t="s">
        <v>12</v>
      </c>
      <c r="D97" s="2">
        <v>15</v>
      </c>
      <c r="E97" s="2"/>
      <c r="F97" s="7"/>
      <c r="G97" s="22"/>
    </row>
    <row r="98" spans="2:7" x14ac:dyDescent="0.25">
      <c r="B98" s="32"/>
      <c r="C98" s="5" t="s">
        <v>26</v>
      </c>
      <c r="D98" s="2">
        <v>10</v>
      </c>
      <c r="E98" s="2"/>
      <c r="F98" s="7"/>
      <c r="G98" s="22"/>
    </row>
    <row r="99" spans="2:7" x14ac:dyDescent="0.25">
      <c r="B99" s="32"/>
      <c r="C99" s="3" t="s">
        <v>13</v>
      </c>
      <c r="D99" s="4"/>
      <c r="E99" s="4">
        <v>10</v>
      </c>
      <c r="F99" s="7"/>
      <c r="G99" s="22"/>
    </row>
    <row r="100" spans="2:7" x14ac:dyDescent="0.25">
      <c r="B100" s="32"/>
      <c r="C100" s="3" t="s">
        <v>14</v>
      </c>
      <c r="D100" s="4"/>
      <c r="E100" s="4">
        <v>10</v>
      </c>
      <c r="F100" s="7"/>
      <c r="G100" s="22"/>
    </row>
    <row r="101" spans="2:7" x14ac:dyDescent="0.25">
      <c r="B101" s="32"/>
      <c r="C101" s="5" t="s">
        <v>27</v>
      </c>
      <c r="D101" s="2">
        <v>15</v>
      </c>
      <c r="E101" s="2"/>
      <c r="F101" s="7"/>
      <c r="G101" s="22"/>
    </row>
    <row r="102" spans="2:7" x14ac:dyDescent="0.25">
      <c r="B102" s="32"/>
      <c r="C102" s="5" t="s">
        <v>28</v>
      </c>
      <c r="D102" s="2">
        <v>10</v>
      </c>
      <c r="E102" s="2"/>
      <c r="F102" s="7"/>
      <c r="G102" s="22"/>
    </row>
    <row r="103" spans="2:7" x14ac:dyDescent="0.25">
      <c r="B103" s="32"/>
      <c r="C103" s="5" t="s">
        <v>15</v>
      </c>
      <c r="D103" s="2">
        <v>15</v>
      </c>
      <c r="E103" s="2"/>
      <c r="F103" s="7"/>
      <c r="G103" s="22"/>
    </row>
    <row r="104" spans="2:7" x14ac:dyDescent="0.25">
      <c r="B104" s="32"/>
      <c r="C104" s="5" t="s">
        <v>16</v>
      </c>
      <c r="D104" s="2">
        <v>15</v>
      </c>
      <c r="E104" s="2"/>
      <c r="F104" s="7"/>
      <c r="G104" s="22"/>
    </row>
    <row r="105" spans="2:7" x14ac:dyDescent="0.25">
      <c r="B105" s="32"/>
      <c r="C105" s="5" t="s">
        <v>29</v>
      </c>
      <c r="D105" s="2">
        <v>5</v>
      </c>
      <c r="E105" s="2"/>
      <c r="F105" s="7"/>
      <c r="G105" s="22"/>
    </row>
    <row r="106" spans="2:7" x14ac:dyDescent="0.25">
      <c r="B106" s="8" t="s">
        <v>19</v>
      </c>
      <c r="C106" s="5" t="s">
        <v>17</v>
      </c>
      <c r="D106" s="2">
        <v>10</v>
      </c>
      <c r="E106" s="2"/>
      <c r="F106" s="7"/>
      <c r="G106" s="22"/>
    </row>
    <row r="107" spans="2:7" x14ac:dyDescent="0.25">
      <c r="B107" s="8" t="s">
        <v>1</v>
      </c>
      <c r="C107" s="5" t="s">
        <v>32</v>
      </c>
      <c r="D107" s="2">
        <v>5</v>
      </c>
      <c r="E107" s="2"/>
      <c r="F107" s="7"/>
      <c r="G107" s="22"/>
    </row>
    <row r="108" spans="2:7" ht="15.75" thickBot="1" x14ac:dyDescent="0.3">
      <c r="B108" s="9"/>
      <c r="C108" s="10"/>
      <c r="D108" s="11">
        <f>SUM(D93:D107)</f>
        <v>100</v>
      </c>
      <c r="E108" s="11">
        <f>SUM(E93:E107)</f>
        <v>50</v>
      </c>
      <c r="F108" s="14">
        <f>SUM(F93:F107)</f>
        <v>0</v>
      </c>
      <c r="G108" s="23"/>
    </row>
    <row r="109" spans="2:7" ht="15.75" thickBot="1" x14ac:dyDescent="0.3"/>
    <row r="110" spans="2:7" ht="21" x14ac:dyDescent="0.35">
      <c r="B110" s="12" t="s">
        <v>0</v>
      </c>
      <c r="C110" s="36" t="s">
        <v>31</v>
      </c>
      <c r="D110" s="36"/>
      <c r="E110" s="36"/>
      <c r="F110" s="37"/>
      <c r="G110" s="29" t="s">
        <v>93</v>
      </c>
    </row>
    <row r="111" spans="2:7" ht="21.75" thickBot="1" x14ac:dyDescent="0.4">
      <c r="B111" s="17">
        <f>B90+1</f>
        <v>6</v>
      </c>
      <c r="C111" s="33"/>
      <c r="D111" s="34"/>
      <c r="E111" s="35"/>
      <c r="F111" s="15">
        <f>F129</f>
        <v>0</v>
      </c>
      <c r="G111" s="30"/>
    </row>
    <row r="112" spans="2:7" x14ac:dyDescent="0.25">
      <c r="B112" s="42"/>
      <c r="C112" s="38" t="s">
        <v>20</v>
      </c>
      <c r="D112" s="38" t="s">
        <v>24</v>
      </c>
      <c r="E112" s="38"/>
      <c r="F112" s="40" t="s">
        <v>21</v>
      </c>
      <c r="G112" s="21"/>
    </row>
    <row r="113" spans="2:7" x14ac:dyDescent="0.25">
      <c r="B113" s="43"/>
      <c r="C113" s="39"/>
      <c r="D113" s="2" t="s">
        <v>22</v>
      </c>
      <c r="E113" s="2" t="s">
        <v>23</v>
      </c>
      <c r="F113" s="41"/>
      <c r="G113" s="21"/>
    </row>
    <row r="114" spans="2:7" x14ac:dyDescent="0.25">
      <c r="B114" s="31" t="s">
        <v>18</v>
      </c>
      <c r="C114" s="3" t="s">
        <v>9</v>
      </c>
      <c r="D114" s="4"/>
      <c r="E114" s="4">
        <v>5</v>
      </c>
      <c r="F114" s="7"/>
      <c r="G114" s="22"/>
    </row>
    <row r="115" spans="2:7" x14ac:dyDescent="0.25">
      <c r="B115" s="31"/>
      <c r="C115" s="3" t="s">
        <v>10</v>
      </c>
      <c r="D115" s="4"/>
      <c r="E115" s="4">
        <v>5</v>
      </c>
      <c r="F115" s="7"/>
      <c r="G115" s="22"/>
    </row>
    <row r="116" spans="2:7" x14ac:dyDescent="0.25">
      <c r="B116" s="31"/>
      <c r="C116" s="3" t="s">
        <v>11</v>
      </c>
      <c r="D116" s="4"/>
      <c r="E116" s="4">
        <v>10</v>
      </c>
      <c r="F116" s="7"/>
      <c r="G116" s="22"/>
    </row>
    <row r="117" spans="2:7" x14ac:dyDescent="0.25">
      <c r="B117" s="31"/>
      <c r="C117" s="3" t="s">
        <v>30</v>
      </c>
      <c r="D117" s="4"/>
      <c r="E117" s="4">
        <v>10</v>
      </c>
      <c r="F117" s="7"/>
      <c r="G117" s="22"/>
    </row>
    <row r="118" spans="2:7" x14ac:dyDescent="0.25">
      <c r="B118" s="32" t="s">
        <v>25</v>
      </c>
      <c r="C118" s="5" t="s">
        <v>12</v>
      </c>
      <c r="D118" s="2">
        <v>15</v>
      </c>
      <c r="E118" s="2"/>
      <c r="F118" s="7"/>
      <c r="G118" s="22"/>
    </row>
    <row r="119" spans="2:7" x14ac:dyDescent="0.25">
      <c r="B119" s="32"/>
      <c r="C119" s="5" t="s">
        <v>26</v>
      </c>
      <c r="D119" s="2">
        <v>10</v>
      </c>
      <c r="E119" s="2"/>
      <c r="F119" s="7"/>
      <c r="G119" s="22"/>
    </row>
    <row r="120" spans="2:7" x14ac:dyDescent="0.25">
      <c r="B120" s="32"/>
      <c r="C120" s="3" t="s">
        <v>13</v>
      </c>
      <c r="D120" s="4"/>
      <c r="E120" s="4">
        <v>10</v>
      </c>
      <c r="F120" s="7"/>
      <c r="G120" s="22"/>
    </row>
    <row r="121" spans="2:7" x14ac:dyDescent="0.25">
      <c r="B121" s="32"/>
      <c r="C121" s="3" t="s">
        <v>14</v>
      </c>
      <c r="D121" s="4"/>
      <c r="E121" s="4">
        <v>10</v>
      </c>
      <c r="F121" s="7"/>
      <c r="G121" s="22"/>
    </row>
    <row r="122" spans="2:7" x14ac:dyDescent="0.25">
      <c r="B122" s="32"/>
      <c r="C122" s="5" t="s">
        <v>27</v>
      </c>
      <c r="D122" s="2">
        <v>15</v>
      </c>
      <c r="E122" s="2"/>
      <c r="F122" s="7"/>
      <c r="G122" s="22"/>
    </row>
    <row r="123" spans="2:7" x14ac:dyDescent="0.25">
      <c r="B123" s="32"/>
      <c r="C123" s="5" t="s">
        <v>28</v>
      </c>
      <c r="D123" s="2">
        <v>10</v>
      </c>
      <c r="E123" s="2"/>
      <c r="F123" s="7"/>
      <c r="G123" s="22"/>
    </row>
    <row r="124" spans="2:7" x14ac:dyDescent="0.25">
      <c r="B124" s="32"/>
      <c r="C124" s="5" t="s">
        <v>15</v>
      </c>
      <c r="D124" s="2">
        <v>15</v>
      </c>
      <c r="E124" s="2"/>
      <c r="F124" s="7"/>
      <c r="G124" s="22"/>
    </row>
    <row r="125" spans="2:7" x14ac:dyDescent="0.25">
      <c r="B125" s="32"/>
      <c r="C125" s="5" t="s">
        <v>16</v>
      </c>
      <c r="D125" s="2">
        <v>15</v>
      </c>
      <c r="E125" s="2"/>
      <c r="F125" s="7"/>
      <c r="G125" s="22"/>
    </row>
    <row r="126" spans="2:7" x14ac:dyDescent="0.25">
      <c r="B126" s="32"/>
      <c r="C126" s="5" t="s">
        <v>29</v>
      </c>
      <c r="D126" s="2">
        <v>5</v>
      </c>
      <c r="E126" s="2"/>
      <c r="F126" s="7"/>
      <c r="G126" s="22"/>
    </row>
    <row r="127" spans="2:7" x14ac:dyDescent="0.25">
      <c r="B127" s="8" t="s">
        <v>19</v>
      </c>
      <c r="C127" s="5" t="s">
        <v>17</v>
      </c>
      <c r="D127" s="2">
        <v>10</v>
      </c>
      <c r="E127" s="2"/>
      <c r="F127" s="7"/>
      <c r="G127" s="22"/>
    </row>
    <row r="128" spans="2:7" x14ac:dyDescent="0.25">
      <c r="B128" s="8" t="s">
        <v>1</v>
      </c>
      <c r="C128" s="5" t="s">
        <v>32</v>
      </c>
      <c r="D128" s="2">
        <v>5</v>
      </c>
      <c r="E128" s="2"/>
      <c r="F128" s="7"/>
      <c r="G128" s="22"/>
    </row>
    <row r="129" spans="2:7" ht="15.75" thickBot="1" x14ac:dyDescent="0.3">
      <c r="B129" s="9"/>
      <c r="C129" s="10"/>
      <c r="D129" s="11">
        <f>SUM(D114:D128)</f>
        <v>100</v>
      </c>
      <c r="E129" s="11">
        <f>SUM(E114:E128)</f>
        <v>50</v>
      </c>
      <c r="F129" s="14">
        <f>SUM(F114:F128)</f>
        <v>0</v>
      </c>
      <c r="G129" s="23"/>
    </row>
    <row r="130" spans="2:7" ht="15.75" thickBot="1" x14ac:dyDescent="0.3"/>
    <row r="131" spans="2:7" ht="21" x14ac:dyDescent="0.35">
      <c r="B131" s="12" t="s">
        <v>0</v>
      </c>
      <c r="C131" s="36" t="s">
        <v>31</v>
      </c>
      <c r="D131" s="36"/>
      <c r="E131" s="36"/>
      <c r="F131" s="37"/>
      <c r="G131" s="29" t="s">
        <v>93</v>
      </c>
    </row>
    <row r="132" spans="2:7" ht="21.75" thickBot="1" x14ac:dyDescent="0.4">
      <c r="B132" s="17">
        <f>B111+1</f>
        <v>7</v>
      </c>
      <c r="C132" s="33"/>
      <c r="D132" s="34"/>
      <c r="E132" s="35"/>
      <c r="F132" s="15">
        <f>F150</f>
        <v>0</v>
      </c>
      <c r="G132" s="30"/>
    </row>
    <row r="133" spans="2:7" x14ac:dyDescent="0.25">
      <c r="B133" s="42"/>
      <c r="C133" s="38" t="s">
        <v>20</v>
      </c>
      <c r="D133" s="38" t="s">
        <v>24</v>
      </c>
      <c r="E133" s="38"/>
      <c r="F133" s="40" t="s">
        <v>21</v>
      </c>
      <c r="G133" s="21"/>
    </row>
    <row r="134" spans="2:7" x14ac:dyDescent="0.25">
      <c r="B134" s="43"/>
      <c r="C134" s="39"/>
      <c r="D134" s="2" t="s">
        <v>22</v>
      </c>
      <c r="E134" s="2" t="s">
        <v>23</v>
      </c>
      <c r="F134" s="41"/>
      <c r="G134" s="21"/>
    </row>
    <row r="135" spans="2:7" x14ac:dyDescent="0.25">
      <c r="B135" s="31" t="s">
        <v>18</v>
      </c>
      <c r="C135" s="3" t="s">
        <v>9</v>
      </c>
      <c r="D135" s="4"/>
      <c r="E135" s="4">
        <v>5</v>
      </c>
      <c r="F135" s="7"/>
      <c r="G135" s="22"/>
    </row>
    <row r="136" spans="2:7" x14ac:dyDescent="0.25">
      <c r="B136" s="31"/>
      <c r="C136" s="3" t="s">
        <v>10</v>
      </c>
      <c r="D136" s="4"/>
      <c r="E136" s="4">
        <v>5</v>
      </c>
      <c r="F136" s="7"/>
      <c r="G136" s="22"/>
    </row>
    <row r="137" spans="2:7" x14ac:dyDescent="0.25">
      <c r="B137" s="31"/>
      <c r="C137" s="3" t="s">
        <v>11</v>
      </c>
      <c r="D137" s="4"/>
      <c r="E137" s="4">
        <v>10</v>
      </c>
      <c r="F137" s="7"/>
      <c r="G137" s="22"/>
    </row>
    <row r="138" spans="2:7" x14ac:dyDescent="0.25">
      <c r="B138" s="31"/>
      <c r="C138" s="3" t="s">
        <v>30</v>
      </c>
      <c r="D138" s="4"/>
      <c r="E138" s="4">
        <v>10</v>
      </c>
      <c r="F138" s="7"/>
      <c r="G138" s="22"/>
    </row>
    <row r="139" spans="2:7" x14ac:dyDescent="0.25">
      <c r="B139" s="32" t="s">
        <v>25</v>
      </c>
      <c r="C139" s="5" t="s">
        <v>12</v>
      </c>
      <c r="D139" s="2">
        <v>15</v>
      </c>
      <c r="E139" s="2"/>
      <c r="F139" s="7"/>
      <c r="G139" s="22"/>
    </row>
    <row r="140" spans="2:7" x14ac:dyDescent="0.25">
      <c r="B140" s="32"/>
      <c r="C140" s="5" t="s">
        <v>26</v>
      </c>
      <c r="D140" s="2">
        <v>10</v>
      </c>
      <c r="E140" s="2"/>
      <c r="F140" s="7"/>
      <c r="G140" s="22"/>
    </row>
    <row r="141" spans="2:7" x14ac:dyDescent="0.25">
      <c r="B141" s="32"/>
      <c r="C141" s="3" t="s">
        <v>13</v>
      </c>
      <c r="D141" s="4"/>
      <c r="E141" s="4">
        <v>10</v>
      </c>
      <c r="F141" s="7"/>
      <c r="G141" s="22"/>
    </row>
    <row r="142" spans="2:7" x14ac:dyDescent="0.25">
      <c r="B142" s="32"/>
      <c r="C142" s="3" t="s">
        <v>14</v>
      </c>
      <c r="D142" s="4"/>
      <c r="E142" s="4">
        <v>10</v>
      </c>
      <c r="F142" s="7"/>
      <c r="G142" s="22"/>
    </row>
    <row r="143" spans="2:7" x14ac:dyDescent="0.25">
      <c r="B143" s="32"/>
      <c r="C143" s="5" t="s">
        <v>27</v>
      </c>
      <c r="D143" s="2">
        <v>15</v>
      </c>
      <c r="E143" s="2"/>
      <c r="F143" s="7"/>
      <c r="G143" s="22"/>
    </row>
    <row r="144" spans="2:7" x14ac:dyDescent="0.25">
      <c r="B144" s="32"/>
      <c r="C144" s="5" t="s">
        <v>28</v>
      </c>
      <c r="D144" s="2">
        <v>10</v>
      </c>
      <c r="E144" s="2"/>
      <c r="F144" s="7"/>
      <c r="G144" s="22"/>
    </row>
    <row r="145" spans="2:7" x14ac:dyDescent="0.25">
      <c r="B145" s="32"/>
      <c r="C145" s="5" t="s">
        <v>15</v>
      </c>
      <c r="D145" s="2">
        <v>15</v>
      </c>
      <c r="E145" s="2"/>
      <c r="F145" s="7"/>
      <c r="G145" s="22"/>
    </row>
    <row r="146" spans="2:7" x14ac:dyDescent="0.25">
      <c r="B146" s="32"/>
      <c r="C146" s="5" t="s">
        <v>16</v>
      </c>
      <c r="D146" s="2">
        <v>15</v>
      </c>
      <c r="E146" s="2"/>
      <c r="F146" s="7"/>
      <c r="G146" s="22"/>
    </row>
    <row r="147" spans="2:7" x14ac:dyDescent="0.25">
      <c r="B147" s="32"/>
      <c r="C147" s="5" t="s">
        <v>29</v>
      </c>
      <c r="D147" s="2">
        <v>5</v>
      </c>
      <c r="E147" s="2"/>
      <c r="F147" s="7"/>
      <c r="G147" s="22"/>
    </row>
    <row r="148" spans="2:7" x14ac:dyDescent="0.25">
      <c r="B148" s="8" t="s">
        <v>19</v>
      </c>
      <c r="C148" s="5" t="s">
        <v>17</v>
      </c>
      <c r="D148" s="2">
        <v>10</v>
      </c>
      <c r="E148" s="2"/>
      <c r="F148" s="7"/>
      <c r="G148" s="22"/>
    </row>
    <row r="149" spans="2:7" x14ac:dyDescent="0.25">
      <c r="B149" s="8" t="s">
        <v>1</v>
      </c>
      <c r="C149" s="5" t="s">
        <v>32</v>
      </c>
      <c r="D149" s="2">
        <v>5</v>
      </c>
      <c r="E149" s="2"/>
      <c r="F149" s="7"/>
      <c r="G149" s="22"/>
    </row>
    <row r="150" spans="2:7" ht="15.75" thickBot="1" x14ac:dyDescent="0.3">
      <c r="B150" s="9"/>
      <c r="C150" s="10"/>
      <c r="D150" s="11">
        <f>SUM(D135:D149)</f>
        <v>100</v>
      </c>
      <c r="E150" s="11">
        <f>SUM(E135:E149)</f>
        <v>50</v>
      </c>
      <c r="F150" s="14">
        <f>SUM(F135:F149)</f>
        <v>0</v>
      </c>
      <c r="G150" s="23"/>
    </row>
    <row r="151" spans="2:7" ht="15.75" thickBot="1" x14ac:dyDescent="0.3"/>
    <row r="152" spans="2:7" ht="21" x14ac:dyDescent="0.35">
      <c r="B152" s="12" t="s">
        <v>0</v>
      </c>
      <c r="C152" s="36" t="s">
        <v>31</v>
      </c>
      <c r="D152" s="36"/>
      <c r="E152" s="36"/>
      <c r="F152" s="37"/>
      <c r="G152" s="29" t="s">
        <v>93</v>
      </c>
    </row>
    <row r="153" spans="2:7" ht="21.75" thickBot="1" x14ac:dyDescent="0.4">
      <c r="B153" s="17">
        <f>B132+1</f>
        <v>8</v>
      </c>
      <c r="C153" s="33"/>
      <c r="D153" s="34"/>
      <c r="E153" s="35"/>
      <c r="F153" s="15">
        <f>F171</f>
        <v>0</v>
      </c>
      <c r="G153" s="30"/>
    </row>
    <row r="154" spans="2:7" x14ac:dyDescent="0.25">
      <c r="B154" s="42"/>
      <c r="C154" s="38" t="s">
        <v>20</v>
      </c>
      <c r="D154" s="38" t="s">
        <v>24</v>
      </c>
      <c r="E154" s="38"/>
      <c r="F154" s="40" t="s">
        <v>21</v>
      </c>
      <c r="G154" s="21"/>
    </row>
    <row r="155" spans="2:7" x14ac:dyDescent="0.25">
      <c r="B155" s="43"/>
      <c r="C155" s="39"/>
      <c r="D155" s="2" t="s">
        <v>22</v>
      </c>
      <c r="E155" s="2" t="s">
        <v>23</v>
      </c>
      <c r="F155" s="41"/>
      <c r="G155" s="21"/>
    </row>
    <row r="156" spans="2:7" x14ac:dyDescent="0.25">
      <c r="B156" s="31" t="s">
        <v>18</v>
      </c>
      <c r="C156" s="3" t="s">
        <v>9</v>
      </c>
      <c r="D156" s="4"/>
      <c r="E156" s="4">
        <v>5</v>
      </c>
      <c r="F156" s="7"/>
      <c r="G156" s="22"/>
    </row>
    <row r="157" spans="2:7" x14ac:dyDescent="0.25">
      <c r="B157" s="31"/>
      <c r="C157" s="3" t="s">
        <v>10</v>
      </c>
      <c r="D157" s="4"/>
      <c r="E157" s="4">
        <v>5</v>
      </c>
      <c r="F157" s="7"/>
      <c r="G157" s="22"/>
    </row>
    <row r="158" spans="2:7" x14ac:dyDescent="0.25">
      <c r="B158" s="31"/>
      <c r="C158" s="3" t="s">
        <v>11</v>
      </c>
      <c r="D158" s="4"/>
      <c r="E158" s="4">
        <v>10</v>
      </c>
      <c r="F158" s="7"/>
      <c r="G158" s="22"/>
    </row>
    <row r="159" spans="2:7" x14ac:dyDescent="0.25">
      <c r="B159" s="31"/>
      <c r="C159" s="3" t="s">
        <v>30</v>
      </c>
      <c r="D159" s="4"/>
      <c r="E159" s="4">
        <v>10</v>
      </c>
      <c r="F159" s="7"/>
      <c r="G159" s="22"/>
    </row>
    <row r="160" spans="2:7" x14ac:dyDescent="0.25">
      <c r="B160" s="32" t="s">
        <v>25</v>
      </c>
      <c r="C160" s="5" t="s">
        <v>12</v>
      </c>
      <c r="D160" s="2">
        <v>15</v>
      </c>
      <c r="E160" s="2"/>
      <c r="F160" s="7"/>
      <c r="G160" s="22"/>
    </row>
    <row r="161" spans="2:7" x14ac:dyDescent="0.25">
      <c r="B161" s="32"/>
      <c r="C161" s="5" t="s">
        <v>26</v>
      </c>
      <c r="D161" s="2">
        <v>10</v>
      </c>
      <c r="E161" s="2"/>
      <c r="F161" s="7"/>
      <c r="G161" s="22"/>
    </row>
    <row r="162" spans="2:7" x14ac:dyDescent="0.25">
      <c r="B162" s="32"/>
      <c r="C162" s="3" t="s">
        <v>13</v>
      </c>
      <c r="D162" s="4"/>
      <c r="E162" s="4">
        <v>10</v>
      </c>
      <c r="F162" s="7"/>
      <c r="G162" s="22"/>
    </row>
    <row r="163" spans="2:7" x14ac:dyDescent="0.25">
      <c r="B163" s="32"/>
      <c r="C163" s="3" t="s">
        <v>14</v>
      </c>
      <c r="D163" s="4"/>
      <c r="E163" s="4">
        <v>10</v>
      </c>
      <c r="F163" s="7"/>
      <c r="G163" s="22"/>
    </row>
    <row r="164" spans="2:7" x14ac:dyDescent="0.25">
      <c r="B164" s="32"/>
      <c r="C164" s="5" t="s">
        <v>27</v>
      </c>
      <c r="D164" s="2">
        <v>15</v>
      </c>
      <c r="E164" s="2"/>
      <c r="F164" s="7"/>
      <c r="G164" s="22"/>
    </row>
    <row r="165" spans="2:7" x14ac:dyDescent="0.25">
      <c r="B165" s="32"/>
      <c r="C165" s="5" t="s">
        <v>28</v>
      </c>
      <c r="D165" s="2">
        <v>10</v>
      </c>
      <c r="E165" s="2"/>
      <c r="F165" s="7"/>
      <c r="G165" s="22"/>
    </row>
    <row r="166" spans="2:7" x14ac:dyDescent="0.25">
      <c r="B166" s="32"/>
      <c r="C166" s="5" t="s">
        <v>15</v>
      </c>
      <c r="D166" s="2">
        <v>15</v>
      </c>
      <c r="E166" s="2"/>
      <c r="F166" s="7"/>
      <c r="G166" s="22"/>
    </row>
    <row r="167" spans="2:7" x14ac:dyDescent="0.25">
      <c r="B167" s="32"/>
      <c r="C167" s="5" t="s">
        <v>16</v>
      </c>
      <c r="D167" s="2">
        <v>15</v>
      </c>
      <c r="E167" s="2"/>
      <c r="F167" s="7"/>
      <c r="G167" s="22"/>
    </row>
    <row r="168" spans="2:7" x14ac:dyDescent="0.25">
      <c r="B168" s="32"/>
      <c r="C168" s="5" t="s">
        <v>29</v>
      </c>
      <c r="D168" s="2">
        <v>5</v>
      </c>
      <c r="E168" s="2"/>
      <c r="F168" s="7"/>
      <c r="G168" s="22"/>
    </row>
    <row r="169" spans="2:7" x14ac:dyDescent="0.25">
      <c r="B169" s="8" t="s">
        <v>19</v>
      </c>
      <c r="C169" s="5" t="s">
        <v>17</v>
      </c>
      <c r="D169" s="2">
        <v>10</v>
      </c>
      <c r="E169" s="2"/>
      <c r="F169" s="7"/>
      <c r="G169" s="22"/>
    </row>
    <row r="170" spans="2:7" x14ac:dyDescent="0.25">
      <c r="B170" s="8" t="s">
        <v>1</v>
      </c>
      <c r="C170" s="5" t="s">
        <v>32</v>
      </c>
      <c r="D170" s="2">
        <v>5</v>
      </c>
      <c r="E170" s="2"/>
      <c r="F170" s="7"/>
      <c r="G170" s="22"/>
    </row>
    <row r="171" spans="2:7" ht="15.75" thickBot="1" x14ac:dyDescent="0.3">
      <c r="B171" s="9"/>
      <c r="C171" s="10"/>
      <c r="D171" s="11">
        <f>SUM(D156:D170)</f>
        <v>100</v>
      </c>
      <c r="E171" s="11">
        <f>SUM(E156:E170)</f>
        <v>50</v>
      </c>
      <c r="F171" s="14">
        <f>SUM(F156:F170)</f>
        <v>0</v>
      </c>
      <c r="G171" s="23"/>
    </row>
  </sheetData>
  <mergeCells count="72">
    <mergeCell ref="C26:F26"/>
    <mergeCell ref="C5:E5"/>
    <mergeCell ref="C4:F4"/>
    <mergeCell ref="B8:B11"/>
    <mergeCell ref="B12:B21"/>
    <mergeCell ref="C6:C7"/>
    <mergeCell ref="D6:E6"/>
    <mergeCell ref="F6:F7"/>
    <mergeCell ref="B6:B7"/>
    <mergeCell ref="B93:B96"/>
    <mergeCell ref="B72:B75"/>
    <mergeCell ref="B76:B84"/>
    <mergeCell ref="B51:B54"/>
    <mergeCell ref="B30:B33"/>
    <mergeCell ref="B34:B42"/>
    <mergeCell ref="B55:B63"/>
    <mergeCell ref="B70:B71"/>
    <mergeCell ref="B49:B50"/>
    <mergeCell ref="B91:B92"/>
    <mergeCell ref="B28:B29"/>
    <mergeCell ref="C28:C29"/>
    <mergeCell ref="D28:E28"/>
    <mergeCell ref="F28:F29"/>
    <mergeCell ref="C68:F68"/>
    <mergeCell ref="C47:F47"/>
    <mergeCell ref="C49:C50"/>
    <mergeCell ref="D49:E49"/>
    <mergeCell ref="F49:F50"/>
    <mergeCell ref="B97:B105"/>
    <mergeCell ref="C110:F110"/>
    <mergeCell ref="B112:B113"/>
    <mergeCell ref="C112:C113"/>
    <mergeCell ref="D112:E112"/>
    <mergeCell ref="F112:F113"/>
    <mergeCell ref="C153:E153"/>
    <mergeCell ref="B135:B138"/>
    <mergeCell ref="B139:B147"/>
    <mergeCell ref="C152:F152"/>
    <mergeCell ref="B154:B155"/>
    <mergeCell ref="C154:C155"/>
    <mergeCell ref="D154:E154"/>
    <mergeCell ref="F154:F155"/>
    <mergeCell ref="C131:F131"/>
    <mergeCell ref="B133:B134"/>
    <mergeCell ref="C133:C134"/>
    <mergeCell ref="D133:E133"/>
    <mergeCell ref="F133:F134"/>
    <mergeCell ref="C132:E132"/>
    <mergeCell ref="B156:B159"/>
    <mergeCell ref="B160:B168"/>
    <mergeCell ref="C27:E27"/>
    <mergeCell ref="C48:E48"/>
    <mergeCell ref="C69:E69"/>
    <mergeCell ref="C90:E90"/>
    <mergeCell ref="C111:E111"/>
    <mergeCell ref="C89:F89"/>
    <mergeCell ref="C91:C92"/>
    <mergeCell ref="D91:E91"/>
    <mergeCell ref="F91:F92"/>
    <mergeCell ref="C70:C71"/>
    <mergeCell ref="D70:E70"/>
    <mergeCell ref="F70:F71"/>
    <mergeCell ref="B114:B117"/>
    <mergeCell ref="B118:B126"/>
    <mergeCell ref="G110:G111"/>
    <mergeCell ref="G131:G132"/>
    <mergeCell ref="G152:G153"/>
    <mergeCell ref="G4:G5"/>
    <mergeCell ref="G26:G27"/>
    <mergeCell ref="G47:G48"/>
    <mergeCell ref="G68:G69"/>
    <mergeCell ref="G89:G90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2fa3fd3-029b-403d-91b4-1dc930cb0e60}" enabled="1" method="Standard" siteId="{4ae48b41-0137-4599-8661-fc641fe77be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SCORES</vt:lpstr>
      <vt:lpstr>Rubric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Madison Schultz</dc:creator>
  <cp:lastModifiedBy>Marisa Higgins</cp:lastModifiedBy>
  <dcterms:created xsi:type="dcterms:W3CDTF">2023-12-01T19:42:19Z</dcterms:created>
  <dcterms:modified xsi:type="dcterms:W3CDTF">2024-05-23T12:34:39Z</dcterms:modified>
</cp:coreProperties>
</file>