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vaughn\AppData\Local\Microsoft\Windows\INetCache\Content.Outlook\R96RX1Q0\"/>
    </mc:Choice>
  </mc:AlternateContent>
  <bookViews>
    <workbookView xWindow="0" yWindow="0" windowWidth="11685" windowHeight="8445"/>
  </bookViews>
  <sheets>
    <sheet name="NIA Summary" sheetId="1" r:id="rId1"/>
  </sheets>
  <definedNames>
    <definedName name="_xlnm.Print_Area" localSheetId="0">'NIA Summary'!$A$1:$M$15</definedName>
  </definedNames>
  <calcPr calcId="152511"/>
</workbook>
</file>

<file path=xl/calcChain.xml><?xml version="1.0" encoding="utf-8"?>
<calcChain xmlns="http://schemas.openxmlformats.org/spreadsheetml/2006/main">
  <c r="L10" i="1" l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9" i="1"/>
  <c r="J10" i="1"/>
  <c r="J17" i="1"/>
  <c r="J14" i="1"/>
  <c r="J20" i="1"/>
  <c r="J19" i="1"/>
  <c r="J21" i="1"/>
  <c r="J12" i="1"/>
  <c r="J16" i="1"/>
  <c r="J24" i="1"/>
  <c r="J13" i="1"/>
  <c r="J11" i="1"/>
  <c r="J18" i="1"/>
  <c r="J22" i="1"/>
  <c r="J23" i="1"/>
  <c r="J9" i="1"/>
  <c r="J15" i="1"/>
  <c r="N10" i="1" l="1"/>
  <c r="O10" i="1"/>
  <c r="P10" i="1"/>
  <c r="Q10" i="1"/>
  <c r="R10" i="1"/>
  <c r="S10" i="1"/>
  <c r="N17" i="1"/>
  <c r="O17" i="1"/>
  <c r="P17" i="1"/>
  <c r="Q17" i="1"/>
  <c r="R17" i="1"/>
  <c r="S17" i="1"/>
  <c r="N14" i="1"/>
  <c r="O14" i="1"/>
  <c r="P14" i="1"/>
  <c r="Q14" i="1"/>
  <c r="R14" i="1"/>
  <c r="S14" i="1"/>
  <c r="N20" i="1"/>
  <c r="O20" i="1"/>
  <c r="P20" i="1"/>
  <c r="Q20" i="1"/>
  <c r="R20" i="1"/>
  <c r="S20" i="1"/>
  <c r="N19" i="1"/>
  <c r="O19" i="1"/>
  <c r="P19" i="1"/>
  <c r="Q19" i="1"/>
  <c r="R19" i="1"/>
  <c r="S19" i="1"/>
  <c r="N21" i="1"/>
  <c r="O21" i="1"/>
  <c r="P21" i="1"/>
  <c r="Q21" i="1"/>
  <c r="R21" i="1"/>
  <c r="S21" i="1"/>
  <c r="N12" i="1"/>
  <c r="O12" i="1"/>
  <c r="P12" i="1"/>
  <c r="Q12" i="1"/>
  <c r="R12" i="1"/>
  <c r="S12" i="1"/>
  <c r="N16" i="1"/>
  <c r="O16" i="1"/>
  <c r="P16" i="1"/>
  <c r="Q16" i="1"/>
  <c r="R16" i="1"/>
  <c r="S16" i="1"/>
  <c r="N24" i="1"/>
  <c r="O24" i="1"/>
  <c r="P24" i="1"/>
  <c r="Q24" i="1"/>
  <c r="R24" i="1"/>
  <c r="S24" i="1"/>
  <c r="N13" i="1"/>
  <c r="O13" i="1"/>
  <c r="P13" i="1"/>
  <c r="Q13" i="1"/>
  <c r="R13" i="1"/>
  <c r="S13" i="1"/>
  <c r="N11" i="1"/>
  <c r="O11" i="1"/>
  <c r="P11" i="1"/>
  <c r="Q11" i="1"/>
  <c r="R11" i="1"/>
  <c r="S11" i="1"/>
  <c r="N18" i="1"/>
  <c r="O18" i="1"/>
  <c r="P18" i="1"/>
  <c r="Q18" i="1"/>
  <c r="R18" i="1"/>
  <c r="S18" i="1"/>
  <c r="N22" i="1"/>
  <c r="O22" i="1"/>
  <c r="P22" i="1"/>
  <c r="Q22" i="1"/>
  <c r="R22" i="1"/>
  <c r="S22" i="1"/>
  <c r="N23" i="1"/>
  <c r="O23" i="1"/>
  <c r="P23" i="1"/>
  <c r="Q23" i="1"/>
  <c r="R23" i="1"/>
  <c r="S23" i="1"/>
  <c r="N9" i="1"/>
  <c r="O9" i="1"/>
  <c r="P9" i="1"/>
  <c r="Q9" i="1"/>
  <c r="R9" i="1"/>
  <c r="S9" i="1"/>
  <c r="S15" i="1"/>
  <c r="R15" i="1"/>
  <c r="Q15" i="1"/>
  <c r="P15" i="1"/>
  <c r="O15" i="1"/>
  <c r="N15" i="1"/>
  <c r="T21" i="1" l="1"/>
  <c r="T17" i="1"/>
  <c r="T16" i="1"/>
  <c r="T9" i="1"/>
  <c r="T22" i="1"/>
  <c r="T15" i="1"/>
  <c r="T11" i="1"/>
  <c r="T24" i="1"/>
  <c r="T20" i="1"/>
  <c r="T23" i="1"/>
  <c r="T18" i="1"/>
  <c r="T13" i="1"/>
  <c r="T12" i="1"/>
  <c r="T19" i="1"/>
  <c r="T14" i="1"/>
  <c r="T10" i="1"/>
  <c r="E26" i="1"/>
  <c r="F26" i="1"/>
  <c r="G26" i="1"/>
  <c r="H26" i="1"/>
  <c r="I26" i="1"/>
  <c r="D26" i="1"/>
</calcChain>
</file>

<file path=xl/sharedStrings.xml><?xml version="1.0" encoding="utf-8"?>
<sst xmlns="http://schemas.openxmlformats.org/spreadsheetml/2006/main" count="45" uniqueCount="16">
  <si>
    <t xml:space="preserve">Summary </t>
  </si>
  <si>
    <t xml:space="preserve"> </t>
  </si>
  <si>
    <t>Reviewer Scoring Summary</t>
  </si>
  <si>
    <t>Reviewer Ranking Summary</t>
  </si>
  <si>
    <t>Total Scores</t>
  </si>
  <si>
    <t>Nominee (Last Name, First Name)</t>
  </si>
  <si>
    <t>Average</t>
  </si>
  <si>
    <t xml:space="preserve">Avg. Rank </t>
  </si>
  <si>
    <t>SD</t>
  </si>
  <si>
    <t>New Investigator Award  Summary Winter 2017</t>
  </si>
  <si>
    <t>2017-18 ASHRAE New Investigator Award Summary</t>
  </si>
  <si>
    <t>Accurately measure condensation heat transfer coefficients of low GWP zeotropic mixtures, R-448A and R-452B, in
circular minichannels (D = 1 and 3 mm) and to evaluate the predictive capability of ASHRAE handbook correlations.</t>
  </si>
  <si>
    <t>NIA Recipient 17-18</t>
  </si>
  <si>
    <t>Project Title</t>
  </si>
  <si>
    <t>SMITH, John</t>
  </si>
  <si>
    <t>An Intelligent Answer for Indoor Environmental Quality Performance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</si>
</sst>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trike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/>
    <xf numFmtId="0" fontId="0" fillId="2" borderId="1" xfId="0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0" xfId="0" applyFont="1"/>
    <xf numFmtId="0" fontId="0" fillId="0" borderId="0" xfId="0" applyAlignme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0" fillId="2" borderId="1" xfId="0" applyFill="1" applyBorder="1" applyAlignment="1"/>
    <xf numFmtId="1" fontId="0" fillId="0" borderId="2" xfId="0" applyNumberFormat="1" applyFill="1" applyBorder="1" applyAlignment="1">
      <alignment horizontal="center"/>
    </xf>
    <xf numFmtId="1" fontId="0" fillId="0" borderId="0" xfId="0" applyNumberFormat="1" applyAlignment="1"/>
    <xf numFmtId="2" fontId="1" fillId="3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0" borderId="0" xfId="0" applyFont="1" applyAlignment="1"/>
    <xf numFmtId="0" fontId="6" fillId="2" borderId="1" xfId="0" applyFont="1" applyFill="1" applyBorder="1" applyAlignment="1"/>
    <xf numFmtId="2" fontId="1" fillId="0" borderId="1" xfId="0" applyNumberFormat="1" applyFon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" fontId="0" fillId="0" borderId="2" xfId="0" applyNumberFormat="1" applyFill="1" applyBorder="1" applyAlignment="1"/>
    <xf numFmtId="1" fontId="0" fillId="0" borderId="1" xfId="0" applyNumberFormat="1" applyFill="1" applyBorder="1" applyAlignment="1"/>
    <xf numFmtId="0" fontId="7" fillId="0" borderId="1" xfId="0" applyFont="1" applyBorder="1"/>
    <xf numFmtId="0" fontId="3" fillId="0" borderId="0" xfId="0" applyFont="1"/>
    <xf numFmtId="0" fontId="3" fillId="4" borderId="1" xfId="0" applyFont="1" applyFill="1" applyBorder="1"/>
    <xf numFmtId="0" fontId="3" fillId="4" borderId="1" xfId="0" applyFont="1" applyFill="1" applyBorder="1" applyAlignment="1">
      <alignment wrapText="1"/>
    </xf>
    <xf numFmtId="1" fontId="0" fillId="4" borderId="1" xfId="0" applyNumberFormat="1" applyFill="1" applyBorder="1" applyAlignment="1"/>
    <xf numFmtId="1" fontId="0" fillId="4" borderId="1" xfId="0" applyNumberFormat="1" applyFill="1" applyBorder="1" applyAlignment="1">
      <alignment horizontal="center"/>
    </xf>
    <xf numFmtId="1" fontId="0" fillId="4" borderId="2" xfId="0" applyNumberForma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164" fontId="1" fillId="4" borderId="0" xfId="0" applyNumberFormat="1" applyFont="1" applyFill="1" applyAlignment="1">
      <alignment horizontal="center"/>
    </xf>
    <xf numFmtId="0" fontId="0" fillId="4" borderId="0" xfId="0" applyFill="1"/>
    <xf numFmtId="0" fontId="0" fillId="4" borderId="1" xfId="0" applyFill="1" applyBorder="1" applyAlignment="1">
      <alignment horizontal="center"/>
    </xf>
    <xf numFmtId="0" fontId="3" fillId="5" borderId="1" xfId="0" applyFont="1" applyFill="1" applyBorder="1"/>
    <xf numFmtId="0" fontId="3" fillId="5" borderId="1" xfId="0" applyFont="1" applyFill="1" applyBorder="1" applyAlignment="1">
      <alignment wrapText="1"/>
    </xf>
    <xf numFmtId="1" fontId="0" fillId="5" borderId="1" xfId="0" applyNumberFormat="1" applyFill="1" applyBorder="1" applyAlignment="1"/>
    <xf numFmtId="1" fontId="0" fillId="5" borderId="1" xfId="0" applyNumberFormat="1" applyFill="1" applyBorder="1" applyAlignment="1">
      <alignment horizontal="center"/>
    </xf>
    <xf numFmtId="1" fontId="0" fillId="5" borderId="2" xfId="0" applyNumberFormat="1" applyFill="1" applyBorder="1" applyAlignment="1">
      <alignment horizontal="center"/>
    </xf>
    <xf numFmtId="1" fontId="1" fillId="5" borderId="1" xfId="0" applyNumberFormat="1" applyFont="1" applyFill="1" applyBorder="1" applyAlignment="1">
      <alignment horizontal="center"/>
    </xf>
    <xf numFmtId="2" fontId="1" fillId="5" borderId="1" xfId="0" applyNumberFormat="1" applyFont="1" applyFill="1" applyBorder="1" applyAlignment="1">
      <alignment horizontal="center"/>
    </xf>
    <xf numFmtId="164" fontId="1" fillId="5" borderId="0" xfId="0" applyNumberFormat="1" applyFont="1" applyFill="1" applyAlignment="1">
      <alignment horizontal="center"/>
    </xf>
    <xf numFmtId="0" fontId="0" fillId="5" borderId="0" xfId="0" applyFill="1"/>
    <xf numFmtId="0" fontId="0" fillId="5" borderId="1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/>
    <xf numFmtId="0" fontId="5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26"/>
  <sheetViews>
    <sheetView tabSelected="1" zoomScale="71" zoomScaleNormal="71" workbookViewId="0">
      <selection activeCell="C10" sqref="C10"/>
    </sheetView>
  </sheetViews>
  <sheetFormatPr defaultRowHeight="15" x14ac:dyDescent="0.25"/>
  <cols>
    <col min="1" max="1" width="4" customWidth="1"/>
    <col min="2" max="2" width="24.140625" customWidth="1"/>
    <col min="3" max="3" width="32" customWidth="1"/>
    <col min="4" max="4" width="5" style="11" customWidth="1"/>
    <col min="5" max="5" width="6.140625" style="2" customWidth="1"/>
    <col min="6" max="7" width="5.5703125" style="2" customWidth="1"/>
    <col min="8" max="8" width="5.28515625" style="11" customWidth="1"/>
    <col min="9" max="9" width="5.5703125" style="2" customWidth="1"/>
    <col min="10" max="10" width="8.85546875" style="20"/>
    <col min="11" max="11" width="11" style="23" customWidth="1"/>
    <col min="12" max="12" width="9.42578125" style="20" bestFit="1" customWidth="1"/>
    <col min="13" max="13" width="3.5703125" customWidth="1"/>
    <col min="14" max="19" width="9.140625" style="1"/>
    <col min="20" max="20" width="11" customWidth="1"/>
    <col min="257" max="257" width="4" customWidth="1"/>
    <col min="258" max="258" width="24.140625" customWidth="1"/>
    <col min="259" max="259" width="23.140625" customWidth="1"/>
    <col min="260" max="260" width="11.28515625" customWidth="1"/>
    <col min="261" max="261" width="10" customWidth="1"/>
    <col min="269" max="269" width="3.5703125" customWidth="1"/>
    <col min="513" max="513" width="4" customWidth="1"/>
    <col min="514" max="514" width="24.140625" customWidth="1"/>
    <col min="515" max="515" width="23.140625" customWidth="1"/>
    <col min="516" max="516" width="11.28515625" customWidth="1"/>
    <col min="517" max="517" width="10" customWidth="1"/>
    <col min="525" max="525" width="3.5703125" customWidth="1"/>
    <col min="769" max="769" width="4" customWidth="1"/>
    <col min="770" max="770" width="24.140625" customWidth="1"/>
    <col min="771" max="771" width="23.140625" customWidth="1"/>
    <col min="772" max="772" width="11.28515625" customWidth="1"/>
    <col min="773" max="773" width="10" customWidth="1"/>
    <col min="781" max="781" width="3.5703125" customWidth="1"/>
    <col min="1025" max="1025" width="4" customWidth="1"/>
    <col min="1026" max="1026" width="24.140625" customWidth="1"/>
    <col min="1027" max="1027" width="23.140625" customWidth="1"/>
    <col min="1028" max="1028" width="11.28515625" customWidth="1"/>
    <col min="1029" max="1029" width="10" customWidth="1"/>
    <col min="1037" max="1037" width="3.5703125" customWidth="1"/>
    <col min="1281" max="1281" width="4" customWidth="1"/>
    <col min="1282" max="1282" width="24.140625" customWidth="1"/>
    <col min="1283" max="1283" width="23.140625" customWidth="1"/>
    <col min="1284" max="1284" width="11.28515625" customWidth="1"/>
    <col min="1285" max="1285" width="10" customWidth="1"/>
    <col min="1293" max="1293" width="3.5703125" customWidth="1"/>
    <col min="1537" max="1537" width="4" customWidth="1"/>
    <col min="1538" max="1538" width="24.140625" customWidth="1"/>
    <col min="1539" max="1539" width="23.140625" customWidth="1"/>
    <col min="1540" max="1540" width="11.28515625" customWidth="1"/>
    <col min="1541" max="1541" width="10" customWidth="1"/>
    <col min="1549" max="1549" width="3.5703125" customWidth="1"/>
    <col min="1793" max="1793" width="4" customWidth="1"/>
    <col min="1794" max="1794" width="24.140625" customWidth="1"/>
    <col min="1795" max="1795" width="23.140625" customWidth="1"/>
    <col min="1796" max="1796" width="11.28515625" customWidth="1"/>
    <col min="1797" max="1797" width="10" customWidth="1"/>
    <col min="1805" max="1805" width="3.5703125" customWidth="1"/>
    <col min="2049" max="2049" width="4" customWidth="1"/>
    <col min="2050" max="2050" width="24.140625" customWidth="1"/>
    <col min="2051" max="2051" width="23.140625" customWidth="1"/>
    <col min="2052" max="2052" width="11.28515625" customWidth="1"/>
    <col min="2053" max="2053" width="10" customWidth="1"/>
    <col min="2061" max="2061" width="3.5703125" customWidth="1"/>
    <col min="2305" max="2305" width="4" customWidth="1"/>
    <col min="2306" max="2306" width="24.140625" customWidth="1"/>
    <col min="2307" max="2307" width="23.140625" customWidth="1"/>
    <col min="2308" max="2308" width="11.28515625" customWidth="1"/>
    <col min="2309" max="2309" width="10" customWidth="1"/>
    <col min="2317" max="2317" width="3.5703125" customWidth="1"/>
    <col min="2561" max="2561" width="4" customWidth="1"/>
    <col min="2562" max="2562" width="24.140625" customWidth="1"/>
    <col min="2563" max="2563" width="23.140625" customWidth="1"/>
    <col min="2564" max="2564" width="11.28515625" customWidth="1"/>
    <col min="2565" max="2565" width="10" customWidth="1"/>
    <col min="2573" max="2573" width="3.5703125" customWidth="1"/>
    <col min="2817" max="2817" width="4" customWidth="1"/>
    <col min="2818" max="2818" width="24.140625" customWidth="1"/>
    <col min="2819" max="2819" width="23.140625" customWidth="1"/>
    <col min="2820" max="2820" width="11.28515625" customWidth="1"/>
    <col min="2821" max="2821" width="10" customWidth="1"/>
    <col min="2829" max="2829" width="3.5703125" customWidth="1"/>
    <col min="3073" max="3073" width="4" customWidth="1"/>
    <col min="3074" max="3074" width="24.140625" customWidth="1"/>
    <col min="3075" max="3075" width="23.140625" customWidth="1"/>
    <col min="3076" max="3076" width="11.28515625" customWidth="1"/>
    <col min="3077" max="3077" width="10" customWidth="1"/>
    <col min="3085" max="3085" width="3.5703125" customWidth="1"/>
    <col min="3329" max="3329" width="4" customWidth="1"/>
    <col min="3330" max="3330" width="24.140625" customWidth="1"/>
    <col min="3331" max="3331" width="23.140625" customWidth="1"/>
    <col min="3332" max="3332" width="11.28515625" customWidth="1"/>
    <col min="3333" max="3333" width="10" customWidth="1"/>
    <col min="3341" max="3341" width="3.5703125" customWidth="1"/>
    <col min="3585" max="3585" width="4" customWidth="1"/>
    <col min="3586" max="3586" width="24.140625" customWidth="1"/>
    <col min="3587" max="3587" width="23.140625" customWidth="1"/>
    <col min="3588" max="3588" width="11.28515625" customWidth="1"/>
    <col min="3589" max="3589" width="10" customWidth="1"/>
    <col min="3597" max="3597" width="3.5703125" customWidth="1"/>
    <col min="3841" max="3841" width="4" customWidth="1"/>
    <col min="3842" max="3842" width="24.140625" customWidth="1"/>
    <col min="3843" max="3843" width="23.140625" customWidth="1"/>
    <col min="3844" max="3844" width="11.28515625" customWidth="1"/>
    <col min="3845" max="3845" width="10" customWidth="1"/>
    <col min="3853" max="3853" width="3.5703125" customWidth="1"/>
    <col min="4097" max="4097" width="4" customWidth="1"/>
    <col min="4098" max="4098" width="24.140625" customWidth="1"/>
    <col min="4099" max="4099" width="23.140625" customWidth="1"/>
    <col min="4100" max="4100" width="11.28515625" customWidth="1"/>
    <col min="4101" max="4101" width="10" customWidth="1"/>
    <col min="4109" max="4109" width="3.5703125" customWidth="1"/>
    <col min="4353" max="4353" width="4" customWidth="1"/>
    <col min="4354" max="4354" width="24.140625" customWidth="1"/>
    <col min="4355" max="4355" width="23.140625" customWidth="1"/>
    <col min="4356" max="4356" width="11.28515625" customWidth="1"/>
    <col min="4357" max="4357" width="10" customWidth="1"/>
    <col min="4365" max="4365" width="3.5703125" customWidth="1"/>
    <col min="4609" max="4609" width="4" customWidth="1"/>
    <col min="4610" max="4610" width="24.140625" customWidth="1"/>
    <col min="4611" max="4611" width="23.140625" customWidth="1"/>
    <col min="4612" max="4612" width="11.28515625" customWidth="1"/>
    <col min="4613" max="4613" width="10" customWidth="1"/>
    <col min="4621" max="4621" width="3.5703125" customWidth="1"/>
    <col min="4865" max="4865" width="4" customWidth="1"/>
    <col min="4866" max="4866" width="24.140625" customWidth="1"/>
    <col min="4867" max="4867" width="23.140625" customWidth="1"/>
    <col min="4868" max="4868" width="11.28515625" customWidth="1"/>
    <col min="4869" max="4869" width="10" customWidth="1"/>
    <col min="4877" max="4877" width="3.5703125" customWidth="1"/>
    <col min="5121" max="5121" width="4" customWidth="1"/>
    <col min="5122" max="5122" width="24.140625" customWidth="1"/>
    <col min="5123" max="5123" width="23.140625" customWidth="1"/>
    <col min="5124" max="5124" width="11.28515625" customWidth="1"/>
    <col min="5125" max="5125" width="10" customWidth="1"/>
    <col min="5133" max="5133" width="3.5703125" customWidth="1"/>
    <col min="5377" max="5377" width="4" customWidth="1"/>
    <col min="5378" max="5378" width="24.140625" customWidth="1"/>
    <col min="5379" max="5379" width="23.140625" customWidth="1"/>
    <col min="5380" max="5380" width="11.28515625" customWidth="1"/>
    <col min="5381" max="5381" width="10" customWidth="1"/>
    <col min="5389" max="5389" width="3.5703125" customWidth="1"/>
    <col min="5633" max="5633" width="4" customWidth="1"/>
    <col min="5634" max="5634" width="24.140625" customWidth="1"/>
    <col min="5635" max="5635" width="23.140625" customWidth="1"/>
    <col min="5636" max="5636" width="11.28515625" customWidth="1"/>
    <col min="5637" max="5637" width="10" customWidth="1"/>
    <col min="5645" max="5645" width="3.5703125" customWidth="1"/>
    <col min="5889" max="5889" width="4" customWidth="1"/>
    <col min="5890" max="5890" width="24.140625" customWidth="1"/>
    <col min="5891" max="5891" width="23.140625" customWidth="1"/>
    <col min="5892" max="5892" width="11.28515625" customWidth="1"/>
    <col min="5893" max="5893" width="10" customWidth="1"/>
    <col min="5901" max="5901" width="3.5703125" customWidth="1"/>
    <col min="6145" max="6145" width="4" customWidth="1"/>
    <col min="6146" max="6146" width="24.140625" customWidth="1"/>
    <col min="6147" max="6147" width="23.140625" customWidth="1"/>
    <col min="6148" max="6148" width="11.28515625" customWidth="1"/>
    <col min="6149" max="6149" width="10" customWidth="1"/>
    <col min="6157" max="6157" width="3.5703125" customWidth="1"/>
    <col min="6401" max="6401" width="4" customWidth="1"/>
    <col min="6402" max="6402" width="24.140625" customWidth="1"/>
    <col min="6403" max="6403" width="23.140625" customWidth="1"/>
    <col min="6404" max="6404" width="11.28515625" customWidth="1"/>
    <col min="6405" max="6405" width="10" customWidth="1"/>
    <col min="6413" max="6413" width="3.5703125" customWidth="1"/>
    <col min="6657" max="6657" width="4" customWidth="1"/>
    <col min="6658" max="6658" width="24.140625" customWidth="1"/>
    <col min="6659" max="6659" width="23.140625" customWidth="1"/>
    <col min="6660" max="6660" width="11.28515625" customWidth="1"/>
    <col min="6661" max="6661" width="10" customWidth="1"/>
    <col min="6669" max="6669" width="3.5703125" customWidth="1"/>
    <col min="6913" max="6913" width="4" customWidth="1"/>
    <col min="6914" max="6914" width="24.140625" customWidth="1"/>
    <col min="6915" max="6915" width="23.140625" customWidth="1"/>
    <col min="6916" max="6916" width="11.28515625" customWidth="1"/>
    <col min="6917" max="6917" width="10" customWidth="1"/>
    <col min="6925" max="6925" width="3.5703125" customWidth="1"/>
    <col min="7169" max="7169" width="4" customWidth="1"/>
    <col min="7170" max="7170" width="24.140625" customWidth="1"/>
    <col min="7171" max="7171" width="23.140625" customWidth="1"/>
    <col min="7172" max="7172" width="11.28515625" customWidth="1"/>
    <col min="7173" max="7173" width="10" customWidth="1"/>
    <col min="7181" max="7181" width="3.5703125" customWidth="1"/>
    <col min="7425" max="7425" width="4" customWidth="1"/>
    <col min="7426" max="7426" width="24.140625" customWidth="1"/>
    <col min="7427" max="7427" width="23.140625" customWidth="1"/>
    <col min="7428" max="7428" width="11.28515625" customWidth="1"/>
    <col min="7429" max="7429" width="10" customWidth="1"/>
    <col min="7437" max="7437" width="3.5703125" customWidth="1"/>
    <col min="7681" max="7681" width="4" customWidth="1"/>
    <col min="7682" max="7682" width="24.140625" customWidth="1"/>
    <col min="7683" max="7683" width="23.140625" customWidth="1"/>
    <col min="7684" max="7684" width="11.28515625" customWidth="1"/>
    <col min="7685" max="7685" width="10" customWidth="1"/>
    <col min="7693" max="7693" width="3.5703125" customWidth="1"/>
    <col min="7937" max="7937" width="4" customWidth="1"/>
    <col min="7938" max="7938" width="24.140625" customWidth="1"/>
    <col min="7939" max="7939" width="23.140625" customWidth="1"/>
    <col min="7940" max="7940" width="11.28515625" customWidth="1"/>
    <col min="7941" max="7941" width="10" customWidth="1"/>
    <col min="7949" max="7949" width="3.5703125" customWidth="1"/>
    <col min="8193" max="8193" width="4" customWidth="1"/>
    <col min="8194" max="8194" width="24.140625" customWidth="1"/>
    <col min="8195" max="8195" width="23.140625" customWidth="1"/>
    <col min="8196" max="8196" width="11.28515625" customWidth="1"/>
    <col min="8197" max="8197" width="10" customWidth="1"/>
    <col min="8205" max="8205" width="3.5703125" customWidth="1"/>
    <col min="8449" max="8449" width="4" customWidth="1"/>
    <col min="8450" max="8450" width="24.140625" customWidth="1"/>
    <col min="8451" max="8451" width="23.140625" customWidth="1"/>
    <col min="8452" max="8452" width="11.28515625" customWidth="1"/>
    <col min="8453" max="8453" width="10" customWidth="1"/>
    <col min="8461" max="8461" width="3.5703125" customWidth="1"/>
    <col min="8705" max="8705" width="4" customWidth="1"/>
    <col min="8706" max="8706" width="24.140625" customWidth="1"/>
    <col min="8707" max="8707" width="23.140625" customWidth="1"/>
    <col min="8708" max="8708" width="11.28515625" customWidth="1"/>
    <col min="8709" max="8709" width="10" customWidth="1"/>
    <col min="8717" max="8717" width="3.5703125" customWidth="1"/>
    <col min="8961" max="8961" width="4" customWidth="1"/>
    <col min="8962" max="8962" width="24.140625" customWidth="1"/>
    <col min="8963" max="8963" width="23.140625" customWidth="1"/>
    <col min="8964" max="8964" width="11.28515625" customWidth="1"/>
    <col min="8965" max="8965" width="10" customWidth="1"/>
    <col min="8973" max="8973" width="3.5703125" customWidth="1"/>
    <col min="9217" max="9217" width="4" customWidth="1"/>
    <col min="9218" max="9218" width="24.140625" customWidth="1"/>
    <col min="9219" max="9219" width="23.140625" customWidth="1"/>
    <col min="9220" max="9220" width="11.28515625" customWidth="1"/>
    <col min="9221" max="9221" width="10" customWidth="1"/>
    <col min="9229" max="9229" width="3.5703125" customWidth="1"/>
    <col min="9473" max="9473" width="4" customWidth="1"/>
    <col min="9474" max="9474" width="24.140625" customWidth="1"/>
    <col min="9475" max="9475" width="23.140625" customWidth="1"/>
    <col min="9476" max="9476" width="11.28515625" customWidth="1"/>
    <col min="9477" max="9477" width="10" customWidth="1"/>
    <col min="9485" max="9485" width="3.5703125" customWidth="1"/>
    <col min="9729" max="9729" width="4" customWidth="1"/>
    <col min="9730" max="9730" width="24.140625" customWidth="1"/>
    <col min="9731" max="9731" width="23.140625" customWidth="1"/>
    <col min="9732" max="9732" width="11.28515625" customWidth="1"/>
    <col min="9733" max="9733" width="10" customWidth="1"/>
    <col min="9741" max="9741" width="3.5703125" customWidth="1"/>
    <col min="9985" max="9985" width="4" customWidth="1"/>
    <col min="9986" max="9986" width="24.140625" customWidth="1"/>
    <col min="9987" max="9987" width="23.140625" customWidth="1"/>
    <col min="9988" max="9988" width="11.28515625" customWidth="1"/>
    <col min="9989" max="9989" width="10" customWidth="1"/>
    <col min="9997" max="9997" width="3.5703125" customWidth="1"/>
    <col min="10241" max="10241" width="4" customWidth="1"/>
    <col min="10242" max="10242" width="24.140625" customWidth="1"/>
    <col min="10243" max="10243" width="23.140625" customWidth="1"/>
    <col min="10244" max="10244" width="11.28515625" customWidth="1"/>
    <col min="10245" max="10245" width="10" customWidth="1"/>
    <col min="10253" max="10253" width="3.5703125" customWidth="1"/>
    <col min="10497" max="10497" width="4" customWidth="1"/>
    <col min="10498" max="10498" width="24.140625" customWidth="1"/>
    <col min="10499" max="10499" width="23.140625" customWidth="1"/>
    <col min="10500" max="10500" width="11.28515625" customWidth="1"/>
    <col min="10501" max="10501" width="10" customWidth="1"/>
    <col min="10509" max="10509" width="3.5703125" customWidth="1"/>
    <col min="10753" max="10753" width="4" customWidth="1"/>
    <col min="10754" max="10754" width="24.140625" customWidth="1"/>
    <col min="10755" max="10755" width="23.140625" customWidth="1"/>
    <col min="10756" max="10756" width="11.28515625" customWidth="1"/>
    <col min="10757" max="10757" width="10" customWidth="1"/>
    <col min="10765" max="10765" width="3.5703125" customWidth="1"/>
    <col min="11009" max="11009" width="4" customWidth="1"/>
    <col min="11010" max="11010" width="24.140625" customWidth="1"/>
    <col min="11011" max="11011" width="23.140625" customWidth="1"/>
    <col min="11012" max="11012" width="11.28515625" customWidth="1"/>
    <col min="11013" max="11013" width="10" customWidth="1"/>
    <col min="11021" max="11021" width="3.5703125" customWidth="1"/>
    <col min="11265" max="11265" width="4" customWidth="1"/>
    <col min="11266" max="11266" width="24.140625" customWidth="1"/>
    <col min="11267" max="11267" width="23.140625" customWidth="1"/>
    <col min="11268" max="11268" width="11.28515625" customWidth="1"/>
    <col min="11269" max="11269" width="10" customWidth="1"/>
    <col min="11277" max="11277" width="3.5703125" customWidth="1"/>
    <col min="11521" max="11521" width="4" customWidth="1"/>
    <col min="11522" max="11522" width="24.140625" customWidth="1"/>
    <col min="11523" max="11523" width="23.140625" customWidth="1"/>
    <col min="11524" max="11524" width="11.28515625" customWidth="1"/>
    <col min="11525" max="11525" width="10" customWidth="1"/>
    <col min="11533" max="11533" width="3.5703125" customWidth="1"/>
    <col min="11777" max="11777" width="4" customWidth="1"/>
    <col min="11778" max="11778" width="24.140625" customWidth="1"/>
    <col min="11779" max="11779" width="23.140625" customWidth="1"/>
    <col min="11780" max="11780" width="11.28515625" customWidth="1"/>
    <col min="11781" max="11781" width="10" customWidth="1"/>
    <col min="11789" max="11789" width="3.5703125" customWidth="1"/>
    <col min="12033" max="12033" width="4" customWidth="1"/>
    <col min="12034" max="12034" width="24.140625" customWidth="1"/>
    <col min="12035" max="12035" width="23.140625" customWidth="1"/>
    <col min="12036" max="12036" width="11.28515625" customWidth="1"/>
    <col min="12037" max="12037" width="10" customWidth="1"/>
    <col min="12045" max="12045" width="3.5703125" customWidth="1"/>
    <col min="12289" max="12289" width="4" customWidth="1"/>
    <col min="12290" max="12290" width="24.140625" customWidth="1"/>
    <col min="12291" max="12291" width="23.140625" customWidth="1"/>
    <col min="12292" max="12292" width="11.28515625" customWidth="1"/>
    <col min="12293" max="12293" width="10" customWidth="1"/>
    <col min="12301" max="12301" width="3.5703125" customWidth="1"/>
    <col min="12545" max="12545" width="4" customWidth="1"/>
    <col min="12546" max="12546" width="24.140625" customWidth="1"/>
    <col min="12547" max="12547" width="23.140625" customWidth="1"/>
    <col min="12548" max="12548" width="11.28515625" customWidth="1"/>
    <col min="12549" max="12549" width="10" customWidth="1"/>
    <col min="12557" max="12557" width="3.5703125" customWidth="1"/>
    <col min="12801" max="12801" width="4" customWidth="1"/>
    <col min="12802" max="12802" width="24.140625" customWidth="1"/>
    <col min="12803" max="12803" width="23.140625" customWidth="1"/>
    <col min="12804" max="12804" width="11.28515625" customWidth="1"/>
    <col min="12805" max="12805" width="10" customWidth="1"/>
    <col min="12813" max="12813" width="3.5703125" customWidth="1"/>
    <col min="13057" max="13057" width="4" customWidth="1"/>
    <col min="13058" max="13058" width="24.140625" customWidth="1"/>
    <col min="13059" max="13059" width="23.140625" customWidth="1"/>
    <col min="13060" max="13060" width="11.28515625" customWidth="1"/>
    <col min="13061" max="13061" width="10" customWidth="1"/>
    <col min="13069" max="13069" width="3.5703125" customWidth="1"/>
    <col min="13313" max="13313" width="4" customWidth="1"/>
    <col min="13314" max="13314" width="24.140625" customWidth="1"/>
    <col min="13315" max="13315" width="23.140625" customWidth="1"/>
    <col min="13316" max="13316" width="11.28515625" customWidth="1"/>
    <col min="13317" max="13317" width="10" customWidth="1"/>
    <col min="13325" max="13325" width="3.5703125" customWidth="1"/>
    <col min="13569" max="13569" width="4" customWidth="1"/>
    <col min="13570" max="13570" width="24.140625" customWidth="1"/>
    <col min="13571" max="13571" width="23.140625" customWidth="1"/>
    <col min="13572" max="13572" width="11.28515625" customWidth="1"/>
    <col min="13573" max="13573" width="10" customWidth="1"/>
    <col min="13581" max="13581" width="3.5703125" customWidth="1"/>
    <col min="13825" max="13825" width="4" customWidth="1"/>
    <col min="13826" max="13826" width="24.140625" customWidth="1"/>
    <col min="13827" max="13827" width="23.140625" customWidth="1"/>
    <col min="13828" max="13828" width="11.28515625" customWidth="1"/>
    <col min="13829" max="13829" width="10" customWidth="1"/>
    <col min="13837" max="13837" width="3.5703125" customWidth="1"/>
    <col min="14081" max="14081" width="4" customWidth="1"/>
    <col min="14082" max="14082" width="24.140625" customWidth="1"/>
    <col min="14083" max="14083" width="23.140625" customWidth="1"/>
    <col min="14084" max="14084" width="11.28515625" customWidth="1"/>
    <col min="14085" max="14085" width="10" customWidth="1"/>
    <col min="14093" max="14093" width="3.5703125" customWidth="1"/>
    <col min="14337" max="14337" width="4" customWidth="1"/>
    <col min="14338" max="14338" width="24.140625" customWidth="1"/>
    <col min="14339" max="14339" width="23.140625" customWidth="1"/>
    <col min="14340" max="14340" width="11.28515625" customWidth="1"/>
    <col min="14341" max="14341" width="10" customWidth="1"/>
    <col min="14349" max="14349" width="3.5703125" customWidth="1"/>
    <col min="14593" max="14593" width="4" customWidth="1"/>
    <col min="14594" max="14594" width="24.140625" customWidth="1"/>
    <col min="14595" max="14595" width="23.140625" customWidth="1"/>
    <col min="14596" max="14596" width="11.28515625" customWidth="1"/>
    <col min="14597" max="14597" width="10" customWidth="1"/>
    <col min="14605" max="14605" width="3.5703125" customWidth="1"/>
    <col min="14849" max="14849" width="4" customWidth="1"/>
    <col min="14850" max="14850" width="24.140625" customWidth="1"/>
    <col min="14851" max="14851" width="23.140625" customWidth="1"/>
    <col min="14852" max="14852" width="11.28515625" customWidth="1"/>
    <col min="14853" max="14853" width="10" customWidth="1"/>
    <col min="14861" max="14861" width="3.5703125" customWidth="1"/>
    <col min="15105" max="15105" width="4" customWidth="1"/>
    <col min="15106" max="15106" width="24.140625" customWidth="1"/>
    <col min="15107" max="15107" width="23.140625" customWidth="1"/>
    <col min="15108" max="15108" width="11.28515625" customWidth="1"/>
    <col min="15109" max="15109" width="10" customWidth="1"/>
    <col min="15117" max="15117" width="3.5703125" customWidth="1"/>
    <col min="15361" max="15361" width="4" customWidth="1"/>
    <col min="15362" max="15362" width="24.140625" customWidth="1"/>
    <col min="15363" max="15363" width="23.140625" customWidth="1"/>
    <col min="15364" max="15364" width="11.28515625" customWidth="1"/>
    <col min="15365" max="15365" width="10" customWidth="1"/>
    <col min="15373" max="15373" width="3.5703125" customWidth="1"/>
    <col min="15617" max="15617" width="4" customWidth="1"/>
    <col min="15618" max="15618" width="24.140625" customWidth="1"/>
    <col min="15619" max="15619" width="23.140625" customWidth="1"/>
    <col min="15620" max="15620" width="11.28515625" customWidth="1"/>
    <col min="15621" max="15621" width="10" customWidth="1"/>
    <col min="15629" max="15629" width="3.5703125" customWidth="1"/>
    <col min="15873" max="15873" width="4" customWidth="1"/>
    <col min="15874" max="15874" width="24.140625" customWidth="1"/>
    <col min="15875" max="15875" width="23.140625" customWidth="1"/>
    <col min="15876" max="15876" width="11.28515625" customWidth="1"/>
    <col min="15877" max="15877" width="10" customWidth="1"/>
    <col min="15885" max="15885" width="3.5703125" customWidth="1"/>
    <col min="16129" max="16129" width="4" customWidth="1"/>
    <col min="16130" max="16130" width="24.140625" customWidth="1"/>
    <col min="16131" max="16131" width="23.140625" customWidth="1"/>
    <col min="16132" max="16132" width="11.28515625" customWidth="1"/>
    <col min="16133" max="16133" width="10" customWidth="1"/>
    <col min="16141" max="16141" width="3.5703125" customWidth="1"/>
  </cols>
  <sheetData>
    <row r="1" spans="2:22" ht="15.75" x14ac:dyDescent="0.25">
      <c r="B1" s="52" t="s">
        <v>9</v>
      </c>
      <c r="C1" s="52"/>
      <c r="D1" s="52"/>
      <c r="E1" s="52"/>
      <c r="F1" s="52"/>
      <c r="G1" s="52"/>
      <c r="H1" s="52"/>
      <c r="I1" s="52"/>
      <c r="J1" s="52"/>
      <c r="K1" s="52"/>
      <c r="L1" s="52"/>
    </row>
    <row r="3" spans="2:22" x14ac:dyDescent="0.25">
      <c r="C3" s="53" t="s">
        <v>10</v>
      </c>
      <c r="D3" s="53"/>
      <c r="E3" s="53"/>
    </row>
    <row r="4" spans="2:22" x14ac:dyDescent="0.25">
      <c r="B4" s="10" t="s">
        <v>0</v>
      </c>
      <c r="C4" s="3" t="s">
        <v>1</v>
      </c>
    </row>
    <row r="6" spans="2:22" x14ac:dyDescent="0.25">
      <c r="E6" s="54" t="s">
        <v>2</v>
      </c>
      <c r="F6" s="55"/>
      <c r="G6" s="55"/>
      <c r="H6" s="56"/>
      <c r="O6" s="57" t="s">
        <v>3</v>
      </c>
      <c r="P6" s="57"/>
      <c r="Q6" s="57"/>
      <c r="R6" s="58"/>
    </row>
    <row r="7" spans="2:22" x14ac:dyDescent="0.25">
      <c r="B7" s="4" t="s">
        <v>4</v>
      </c>
    </row>
    <row r="8" spans="2:22" x14ac:dyDescent="0.25">
      <c r="B8" s="5" t="s">
        <v>5</v>
      </c>
      <c r="C8" s="31" t="s">
        <v>13</v>
      </c>
      <c r="D8" s="6">
        <v>1</v>
      </c>
      <c r="E8" s="6">
        <v>2</v>
      </c>
      <c r="F8" s="6">
        <v>3</v>
      </c>
      <c r="G8" s="6">
        <v>4</v>
      </c>
      <c r="H8" s="6">
        <v>5</v>
      </c>
      <c r="I8" s="6">
        <v>6</v>
      </c>
      <c r="J8" s="21" t="s">
        <v>6</v>
      </c>
      <c r="K8" s="24" t="s">
        <v>7</v>
      </c>
      <c r="L8" s="20" t="s">
        <v>8</v>
      </c>
      <c r="N8" s="16">
        <v>1</v>
      </c>
      <c r="O8" s="6">
        <v>2</v>
      </c>
      <c r="P8" s="6">
        <v>3</v>
      </c>
      <c r="Q8" s="6">
        <v>4</v>
      </c>
      <c r="R8" s="16">
        <v>5</v>
      </c>
      <c r="S8" s="6">
        <v>6</v>
      </c>
      <c r="T8" s="7" t="s">
        <v>6</v>
      </c>
    </row>
    <row r="9" spans="2:22" ht="36" customHeight="1" x14ac:dyDescent="0.25">
      <c r="B9" s="14" t="s">
        <v>1</v>
      </c>
      <c r="C9" s="13" t="s">
        <v>1</v>
      </c>
      <c r="D9" s="28">
        <v>67.5</v>
      </c>
      <c r="E9" s="17">
        <v>80</v>
      </c>
      <c r="F9" s="17">
        <v>47</v>
      </c>
      <c r="G9" s="17">
        <v>83</v>
      </c>
      <c r="H9" s="17">
        <v>83</v>
      </c>
      <c r="I9" s="17">
        <v>77</v>
      </c>
      <c r="J9" s="22">
        <f t="shared" ref="J9:J24" si="0">AVERAGE(D9:I9)</f>
        <v>72.916666666666671</v>
      </c>
      <c r="K9" s="9">
        <v>5.7142857142857144</v>
      </c>
      <c r="L9" s="27">
        <f t="shared" ref="L9:L24" si="1">_xlfn.STDEV.S(D9:I9)</f>
        <v>13.937060904891906</v>
      </c>
      <c r="N9" s="8">
        <f t="shared" ref="N9:N24" si="2">RANK(D9,$D$9:$D$24,0)</f>
        <v>12</v>
      </c>
      <c r="O9" s="8">
        <f t="shared" ref="O9:O24" si="3">RANK(E9,$E$9:$E$24,0)</f>
        <v>6</v>
      </c>
      <c r="P9" s="8">
        <f t="shared" ref="P9:P24" si="4">RANK(F9,$F$9:$F$24,0)</f>
        <v>10</v>
      </c>
      <c r="Q9" s="8">
        <f t="shared" ref="Q9:Q24" si="5">RANK(G9,$G$9:$G$24,0)</f>
        <v>10</v>
      </c>
      <c r="R9" s="8">
        <f t="shared" ref="R9:R24" si="6">RANK(H9,$H$9:$H$24,0)</f>
        <v>13</v>
      </c>
      <c r="S9" s="8">
        <f t="shared" ref="S9:S24" si="7">RANK(I9,$I$9:$I$24,0)</f>
        <v>6</v>
      </c>
      <c r="T9" s="9">
        <f t="shared" ref="T9:T24" si="8">AVERAGE(N9:S9)</f>
        <v>9.5</v>
      </c>
    </row>
    <row r="10" spans="2:22" ht="32.25" customHeight="1" x14ac:dyDescent="0.25">
      <c r="B10" s="42" t="s">
        <v>14</v>
      </c>
      <c r="C10" s="43" t="s">
        <v>15</v>
      </c>
      <c r="D10" s="44">
        <v>75.5</v>
      </c>
      <c r="E10" s="45">
        <v>78</v>
      </c>
      <c r="F10" s="45">
        <v>58</v>
      </c>
      <c r="G10" s="45">
        <v>85</v>
      </c>
      <c r="H10" s="46">
        <v>95</v>
      </c>
      <c r="I10" s="46">
        <v>80</v>
      </c>
      <c r="J10" s="47">
        <f t="shared" si="0"/>
        <v>78.583333333333329</v>
      </c>
      <c r="K10" s="48">
        <v>4.4285714285714288</v>
      </c>
      <c r="L10" s="49">
        <f t="shared" si="1"/>
        <v>12.216450657480967</v>
      </c>
      <c r="M10" s="50"/>
      <c r="N10" s="51">
        <f t="shared" si="2"/>
        <v>6</v>
      </c>
      <c r="O10" s="51">
        <f t="shared" si="3"/>
        <v>10</v>
      </c>
      <c r="P10" s="51">
        <f t="shared" si="4"/>
        <v>5</v>
      </c>
      <c r="Q10" s="51">
        <f t="shared" si="5"/>
        <v>7</v>
      </c>
      <c r="R10" s="51">
        <f t="shared" si="6"/>
        <v>4</v>
      </c>
      <c r="S10" s="51">
        <f t="shared" si="7"/>
        <v>1</v>
      </c>
      <c r="T10" s="48">
        <f t="shared" si="8"/>
        <v>5.5</v>
      </c>
    </row>
    <row r="11" spans="2:22" ht="63.75" customHeight="1" x14ac:dyDescent="0.25">
      <c r="B11" s="12" t="s">
        <v>1</v>
      </c>
      <c r="C11" s="13" t="s">
        <v>1</v>
      </c>
      <c r="D11" s="29">
        <v>55.5</v>
      </c>
      <c r="E11" s="26">
        <v>80</v>
      </c>
      <c r="F11" s="26">
        <v>33</v>
      </c>
      <c r="G11" s="26">
        <v>77</v>
      </c>
      <c r="H11" s="17">
        <v>87</v>
      </c>
      <c r="I11" s="17">
        <v>78.5</v>
      </c>
      <c r="J11" s="22">
        <f t="shared" si="0"/>
        <v>68.5</v>
      </c>
      <c r="K11" s="19">
        <v>6.7142857142857144</v>
      </c>
      <c r="L11" s="27">
        <f t="shared" si="1"/>
        <v>20.376457003120045</v>
      </c>
      <c r="N11" s="8">
        <f t="shared" si="2"/>
        <v>14</v>
      </c>
      <c r="O11" s="8">
        <f t="shared" si="3"/>
        <v>6</v>
      </c>
      <c r="P11" s="8">
        <f t="shared" si="4"/>
        <v>14</v>
      </c>
      <c r="Q11" s="8">
        <f t="shared" si="5"/>
        <v>13</v>
      </c>
      <c r="R11" s="8">
        <f t="shared" si="6"/>
        <v>9</v>
      </c>
      <c r="S11" s="8">
        <f t="shared" si="7"/>
        <v>3</v>
      </c>
      <c r="T11" s="9">
        <f t="shared" si="8"/>
        <v>9.8333333333333339</v>
      </c>
      <c r="V11" t="s">
        <v>1</v>
      </c>
    </row>
    <row r="12" spans="2:22" ht="39.75" customHeight="1" x14ac:dyDescent="0.25">
      <c r="B12" s="12" t="s">
        <v>1</v>
      </c>
      <c r="C12" s="13" t="s">
        <v>1</v>
      </c>
      <c r="D12" s="29">
        <v>85.5</v>
      </c>
      <c r="E12" s="26">
        <v>80</v>
      </c>
      <c r="F12" s="26">
        <v>45</v>
      </c>
      <c r="G12" s="26">
        <v>88</v>
      </c>
      <c r="H12" s="17">
        <v>99</v>
      </c>
      <c r="I12" s="17">
        <v>79</v>
      </c>
      <c r="J12" s="22">
        <f t="shared" si="0"/>
        <v>79.416666666666671</v>
      </c>
      <c r="K12" s="25">
        <v>6.7142857142857144</v>
      </c>
      <c r="L12" s="27">
        <f t="shared" si="1"/>
        <v>18.325983375160721</v>
      </c>
      <c r="N12" s="8">
        <f t="shared" si="2"/>
        <v>2</v>
      </c>
      <c r="O12" s="8">
        <f t="shared" si="3"/>
        <v>6</v>
      </c>
      <c r="P12" s="8">
        <f t="shared" si="4"/>
        <v>13</v>
      </c>
      <c r="Q12" s="8">
        <f t="shared" si="5"/>
        <v>4</v>
      </c>
      <c r="R12" s="8">
        <f t="shared" si="6"/>
        <v>1</v>
      </c>
      <c r="S12" s="8">
        <f t="shared" si="7"/>
        <v>2</v>
      </c>
      <c r="T12" s="9">
        <f t="shared" si="8"/>
        <v>4.666666666666667</v>
      </c>
    </row>
    <row r="13" spans="2:22" ht="46.5" customHeight="1" x14ac:dyDescent="0.25">
      <c r="B13" s="12" t="s">
        <v>1</v>
      </c>
      <c r="C13" s="13" t="s">
        <v>1</v>
      </c>
      <c r="D13" s="29">
        <v>89.5</v>
      </c>
      <c r="E13" s="26">
        <v>84</v>
      </c>
      <c r="F13" s="26">
        <v>66</v>
      </c>
      <c r="G13" s="26">
        <v>88</v>
      </c>
      <c r="H13" s="17">
        <v>87</v>
      </c>
      <c r="I13" s="17">
        <v>73.5</v>
      </c>
      <c r="J13" s="22">
        <f t="shared" si="0"/>
        <v>81.333333333333329</v>
      </c>
      <c r="K13" s="19">
        <v>6.7142857142857144</v>
      </c>
      <c r="L13" s="27">
        <f t="shared" si="1"/>
        <v>9.4533944520826569</v>
      </c>
      <c r="N13" s="8">
        <f t="shared" si="2"/>
        <v>1</v>
      </c>
      <c r="O13" s="8">
        <f t="shared" si="3"/>
        <v>3</v>
      </c>
      <c r="P13" s="8">
        <f t="shared" si="4"/>
        <v>1</v>
      </c>
      <c r="Q13" s="8">
        <f t="shared" si="5"/>
        <v>4</v>
      </c>
      <c r="R13" s="8">
        <f t="shared" si="6"/>
        <v>9</v>
      </c>
      <c r="S13" s="8">
        <f t="shared" si="7"/>
        <v>7</v>
      </c>
      <c r="T13" s="9">
        <f t="shared" si="8"/>
        <v>4.166666666666667</v>
      </c>
    </row>
    <row r="14" spans="2:22" ht="40.5" customHeight="1" x14ac:dyDescent="0.25">
      <c r="B14" s="12" t="s">
        <v>1</v>
      </c>
      <c r="C14" s="13" t="s">
        <v>1</v>
      </c>
      <c r="D14" s="29">
        <v>85</v>
      </c>
      <c r="E14" s="26">
        <v>81</v>
      </c>
      <c r="F14" s="26">
        <v>66</v>
      </c>
      <c r="G14" s="26">
        <v>92</v>
      </c>
      <c r="H14" s="17">
        <v>89</v>
      </c>
      <c r="I14" s="17">
        <v>69</v>
      </c>
      <c r="J14" s="22">
        <f t="shared" si="0"/>
        <v>80.333333333333329</v>
      </c>
      <c r="K14" s="25">
        <v>6</v>
      </c>
      <c r="L14" s="27">
        <f t="shared" si="1"/>
        <v>10.652073350604903</v>
      </c>
      <c r="N14" s="8">
        <f t="shared" si="2"/>
        <v>3</v>
      </c>
      <c r="O14" s="8">
        <f t="shared" si="3"/>
        <v>5</v>
      </c>
      <c r="P14" s="8">
        <f t="shared" si="4"/>
        <v>1</v>
      </c>
      <c r="Q14" s="8">
        <f t="shared" si="5"/>
        <v>1</v>
      </c>
      <c r="R14" s="8">
        <f t="shared" si="6"/>
        <v>8</v>
      </c>
      <c r="S14" s="8">
        <f t="shared" si="7"/>
        <v>11</v>
      </c>
      <c r="T14" s="9">
        <f t="shared" si="8"/>
        <v>4.833333333333333</v>
      </c>
    </row>
    <row r="15" spans="2:22" ht="55.5" customHeight="1" x14ac:dyDescent="0.25">
      <c r="B15" s="12" t="s">
        <v>1</v>
      </c>
      <c r="C15" s="13" t="s">
        <v>1</v>
      </c>
      <c r="D15" s="29">
        <v>80.5</v>
      </c>
      <c r="E15" s="26">
        <v>84</v>
      </c>
      <c r="F15" s="26">
        <v>58</v>
      </c>
      <c r="G15" s="26">
        <v>83</v>
      </c>
      <c r="H15" s="17">
        <v>95</v>
      </c>
      <c r="I15" s="17">
        <v>72</v>
      </c>
      <c r="J15" s="22">
        <f t="shared" si="0"/>
        <v>78.75</v>
      </c>
      <c r="K15" s="25">
        <v>6.1428571428571432</v>
      </c>
      <c r="L15" s="27">
        <f t="shared" si="1"/>
        <v>12.560851881938582</v>
      </c>
      <c r="N15" s="8">
        <f t="shared" si="2"/>
        <v>5</v>
      </c>
      <c r="O15" s="8">
        <f t="shared" si="3"/>
        <v>3</v>
      </c>
      <c r="P15" s="8">
        <f t="shared" si="4"/>
        <v>5</v>
      </c>
      <c r="Q15" s="8">
        <f t="shared" si="5"/>
        <v>10</v>
      </c>
      <c r="R15" s="8">
        <f t="shared" si="6"/>
        <v>4</v>
      </c>
      <c r="S15" s="8">
        <f t="shared" si="7"/>
        <v>8</v>
      </c>
      <c r="T15" s="9">
        <f t="shared" si="8"/>
        <v>5.833333333333333</v>
      </c>
    </row>
    <row r="16" spans="2:22" ht="29.25" customHeight="1" x14ac:dyDescent="0.25">
      <c r="B16" s="12" t="s">
        <v>1</v>
      </c>
      <c r="C16" s="13" t="s">
        <v>1</v>
      </c>
      <c r="D16" s="29">
        <v>75.5</v>
      </c>
      <c r="E16" s="26">
        <v>85</v>
      </c>
      <c r="F16" s="26">
        <v>46</v>
      </c>
      <c r="G16" s="26">
        <v>83</v>
      </c>
      <c r="H16" s="17">
        <v>81</v>
      </c>
      <c r="I16" s="17">
        <v>66</v>
      </c>
      <c r="J16" s="22">
        <f t="shared" si="0"/>
        <v>72.75</v>
      </c>
      <c r="K16" s="19">
        <v>7.5714285714285712</v>
      </c>
      <c r="L16" s="27">
        <f t="shared" si="1"/>
        <v>14.777516706131649</v>
      </c>
      <c r="N16" s="8">
        <f t="shared" si="2"/>
        <v>6</v>
      </c>
      <c r="O16" s="8">
        <f t="shared" si="3"/>
        <v>2</v>
      </c>
      <c r="P16" s="8">
        <f t="shared" si="4"/>
        <v>11</v>
      </c>
      <c r="Q16" s="8">
        <f t="shared" si="5"/>
        <v>10</v>
      </c>
      <c r="R16" s="8">
        <f t="shared" si="6"/>
        <v>14</v>
      </c>
      <c r="S16" s="8">
        <f t="shared" si="7"/>
        <v>14</v>
      </c>
      <c r="T16" s="9">
        <f t="shared" si="8"/>
        <v>9.5</v>
      </c>
    </row>
    <row r="17" spans="2:20" ht="97.5" customHeight="1" x14ac:dyDescent="0.25">
      <c r="B17" s="32" t="s">
        <v>12</v>
      </c>
      <c r="C17" s="33" t="s">
        <v>11</v>
      </c>
      <c r="D17" s="34">
        <v>85</v>
      </c>
      <c r="E17" s="35">
        <v>94</v>
      </c>
      <c r="F17" s="35">
        <v>62</v>
      </c>
      <c r="G17" s="35">
        <v>91</v>
      </c>
      <c r="H17" s="36">
        <v>99</v>
      </c>
      <c r="I17" s="36">
        <v>77.5</v>
      </c>
      <c r="J17" s="37">
        <f t="shared" si="0"/>
        <v>84.75</v>
      </c>
      <c r="K17" s="38">
        <v>8.2857142857142865</v>
      </c>
      <c r="L17" s="39">
        <f t="shared" si="1"/>
        <v>13.400559689804004</v>
      </c>
      <c r="M17" s="40"/>
      <c r="N17" s="41">
        <f t="shared" si="2"/>
        <v>3</v>
      </c>
      <c r="O17" s="41">
        <f t="shared" si="3"/>
        <v>1</v>
      </c>
      <c r="P17" s="41">
        <f t="shared" si="4"/>
        <v>3</v>
      </c>
      <c r="Q17" s="41">
        <f t="shared" si="5"/>
        <v>2</v>
      </c>
      <c r="R17" s="41">
        <f t="shared" si="6"/>
        <v>1</v>
      </c>
      <c r="S17" s="41">
        <f t="shared" si="7"/>
        <v>5</v>
      </c>
      <c r="T17" s="38">
        <f t="shared" si="8"/>
        <v>2.5</v>
      </c>
    </row>
    <row r="18" spans="2:20" ht="42.75" customHeight="1" x14ac:dyDescent="0.25">
      <c r="B18" s="12" t="s">
        <v>1</v>
      </c>
      <c r="C18" s="13" t="s">
        <v>1</v>
      </c>
      <c r="D18" s="29">
        <v>71</v>
      </c>
      <c r="E18" s="26">
        <v>72</v>
      </c>
      <c r="F18" s="26">
        <v>52</v>
      </c>
      <c r="G18" s="26">
        <v>91</v>
      </c>
      <c r="H18" s="17">
        <v>95.5</v>
      </c>
      <c r="I18" s="17">
        <v>70</v>
      </c>
      <c r="J18" s="22">
        <f t="shared" si="0"/>
        <v>75.25</v>
      </c>
      <c r="K18" s="19">
        <v>8.2857142857142865</v>
      </c>
      <c r="L18" s="27">
        <f t="shared" si="1"/>
        <v>15.842190505103769</v>
      </c>
      <c r="N18" s="8">
        <f t="shared" si="2"/>
        <v>10</v>
      </c>
      <c r="O18" s="8">
        <f t="shared" si="3"/>
        <v>11</v>
      </c>
      <c r="P18" s="8">
        <f t="shared" si="4"/>
        <v>8</v>
      </c>
      <c r="Q18" s="8">
        <f t="shared" si="5"/>
        <v>2</v>
      </c>
      <c r="R18" s="8">
        <f t="shared" si="6"/>
        <v>3</v>
      </c>
      <c r="S18" s="8">
        <f t="shared" si="7"/>
        <v>10</v>
      </c>
      <c r="T18" s="9">
        <f t="shared" si="8"/>
        <v>7.333333333333333</v>
      </c>
    </row>
    <row r="19" spans="2:20" ht="66" customHeight="1" x14ac:dyDescent="0.25">
      <c r="B19" s="30"/>
      <c r="C19" s="13" t="s">
        <v>1</v>
      </c>
      <c r="D19" s="29">
        <v>0</v>
      </c>
      <c r="E19" s="26">
        <v>0</v>
      </c>
      <c r="F19" s="26">
        <v>0</v>
      </c>
      <c r="G19" s="26">
        <v>0</v>
      </c>
      <c r="H19" s="17">
        <v>0</v>
      </c>
      <c r="I19" s="17">
        <v>0</v>
      </c>
      <c r="J19" s="22">
        <f t="shared" si="0"/>
        <v>0</v>
      </c>
      <c r="K19" s="25">
        <v>10.857142857142858</v>
      </c>
      <c r="L19" s="27">
        <f t="shared" si="1"/>
        <v>0</v>
      </c>
      <c r="N19" s="8">
        <f t="shared" si="2"/>
        <v>15</v>
      </c>
      <c r="O19" s="8">
        <f t="shared" si="3"/>
        <v>15</v>
      </c>
      <c r="P19" s="8">
        <f t="shared" si="4"/>
        <v>15</v>
      </c>
      <c r="Q19" s="8">
        <f t="shared" si="5"/>
        <v>15</v>
      </c>
      <c r="R19" s="8">
        <f t="shared" si="6"/>
        <v>15</v>
      </c>
      <c r="S19" s="8">
        <f t="shared" si="7"/>
        <v>15</v>
      </c>
      <c r="T19" s="9">
        <f t="shared" si="8"/>
        <v>15</v>
      </c>
    </row>
    <row r="20" spans="2:20" ht="74.25" customHeight="1" x14ac:dyDescent="0.25">
      <c r="B20" s="12" t="s">
        <v>1</v>
      </c>
      <c r="C20" s="13" t="s">
        <v>1</v>
      </c>
      <c r="D20" s="29">
        <v>74</v>
      </c>
      <c r="E20" s="26">
        <v>79</v>
      </c>
      <c r="F20" s="26">
        <v>55</v>
      </c>
      <c r="G20" s="26">
        <v>84</v>
      </c>
      <c r="H20" s="17">
        <v>91.5</v>
      </c>
      <c r="I20" s="17">
        <v>78</v>
      </c>
      <c r="J20" s="22">
        <f t="shared" si="0"/>
        <v>76.916666666666671</v>
      </c>
      <c r="K20" s="25">
        <v>11.571428571428571</v>
      </c>
      <c r="L20" s="27">
        <f t="shared" si="1"/>
        <v>12.306163767261801</v>
      </c>
      <c r="N20" s="8">
        <f t="shared" si="2"/>
        <v>9</v>
      </c>
      <c r="O20" s="8">
        <f t="shared" si="3"/>
        <v>9</v>
      </c>
      <c r="P20" s="8">
        <f t="shared" si="4"/>
        <v>7</v>
      </c>
      <c r="Q20" s="8">
        <f t="shared" si="5"/>
        <v>9</v>
      </c>
      <c r="R20" s="8">
        <f t="shared" si="6"/>
        <v>7</v>
      </c>
      <c r="S20" s="8">
        <f t="shared" si="7"/>
        <v>4</v>
      </c>
      <c r="T20" s="9">
        <f t="shared" si="8"/>
        <v>7.5</v>
      </c>
    </row>
    <row r="21" spans="2:20" ht="55.5" customHeight="1" x14ac:dyDescent="0.25">
      <c r="B21" s="12" t="s">
        <v>1</v>
      </c>
      <c r="C21" s="13" t="s">
        <v>1</v>
      </c>
      <c r="D21" s="29">
        <v>69</v>
      </c>
      <c r="E21" s="26">
        <v>71</v>
      </c>
      <c r="F21" s="26">
        <v>62</v>
      </c>
      <c r="G21" s="26">
        <v>88</v>
      </c>
      <c r="H21" s="17">
        <v>85</v>
      </c>
      <c r="I21" s="17">
        <v>70.5</v>
      </c>
      <c r="J21" s="22">
        <f t="shared" si="0"/>
        <v>74.25</v>
      </c>
      <c r="K21" s="25">
        <v>10.571428571428571</v>
      </c>
      <c r="L21" s="27">
        <f t="shared" si="1"/>
        <v>10.068515282801133</v>
      </c>
      <c r="N21" s="8">
        <f t="shared" si="2"/>
        <v>11</v>
      </c>
      <c r="O21" s="8">
        <f t="shared" si="3"/>
        <v>12</v>
      </c>
      <c r="P21" s="8">
        <f t="shared" si="4"/>
        <v>3</v>
      </c>
      <c r="Q21" s="8">
        <f t="shared" si="5"/>
        <v>4</v>
      </c>
      <c r="R21" s="8">
        <f t="shared" si="6"/>
        <v>12</v>
      </c>
      <c r="S21" s="8">
        <f t="shared" si="7"/>
        <v>9</v>
      </c>
      <c r="T21" s="9">
        <f t="shared" si="8"/>
        <v>8.5</v>
      </c>
    </row>
    <row r="22" spans="2:20" ht="39.75" customHeight="1" x14ac:dyDescent="0.25">
      <c r="B22" s="12" t="s">
        <v>1</v>
      </c>
      <c r="C22" s="13" t="s">
        <v>1</v>
      </c>
      <c r="D22" s="29">
        <v>62</v>
      </c>
      <c r="E22" s="26">
        <v>70</v>
      </c>
      <c r="F22" s="26">
        <v>48</v>
      </c>
      <c r="G22" s="26">
        <v>76</v>
      </c>
      <c r="H22" s="17">
        <v>86.5</v>
      </c>
      <c r="I22" s="17">
        <v>67</v>
      </c>
      <c r="J22" s="22">
        <f t="shared" si="0"/>
        <v>68.25</v>
      </c>
      <c r="K22" s="9">
        <v>11.142857142857142</v>
      </c>
      <c r="L22" s="27">
        <f t="shared" si="1"/>
        <v>13.014415084820371</v>
      </c>
      <c r="N22" s="8">
        <f t="shared" si="2"/>
        <v>13</v>
      </c>
      <c r="O22" s="8">
        <f t="shared" si="3"/>
        <v>14</v>
      </c>
      <c r="P22" s="8">
        <f t="shared" si="4"/>
        <v>9</v>
      </c>
      <c r="Q22" s="8">
        <f t="shared" si="5"/>
        <v>14</v>
      </c>
      <c r="R22" s="8">
        <f t="shared" si="6"/>
        <v>11</v>
      </c>
      <c r="S22" s="8">
        <f t="shared" si="7"/>
        <v>13</v>
      </c>
      <c r="T22" s="9">
        <f t="shared" si="8"/>
        <v>12.333333333333334</v>
      </c>
    </row>
    <row r="23" spans="2:20" ht="39" customHeight="1" x14ac:dyDescent="0.25">
      <c r="B23" s="14" t="s">
        <v>1</v>
      </c>
      <c r="C23" s="15" t="s">
        <v>1</v>
      </c>
      <c r="D23" s="29">
        <v>75.5</v>
      </c>
      <c r="E23" s="26">
        <v>71</v>
      </c>
      <c r="F23" s="26">
        <v>46</v>
      </c>
      <c r="G23" s="26">
        <v>85</v>
      </c>
      <c r="H23" s="26">
        <v>95</v>
      </c>
      <c r="I23" s="26">
        <v>68.5</v>
      </c>
      <c r="J23" s="22">
        <f t="shared" si="0"/>
        <v>73.5</v>
      </c>
      <c r="K23" s="9">
        <v>10.714285714285714</v>
      </c>
      <c r="L23" s="27">
        <f t="shared" si="1"/>
        <v>16.649324310613927</v>
      </c>
      <c r="N23" s="8">
        <f t="shared" si="2"/>
        <v>6</v>
      </c>
      <c r="O23" s="8">
        <f t="shared" si="3"/>
        <v>12</v>
      </c>
      <c r="P23" s="8">
        <f t="shared" si="4"/>
        <v>11</v>
      </c>
      <c r="Q23" s="8">
        <f t="shared" si="5"/>
        <v>7</v>
      </c>
      <c r="R23" s="8">
        <f t="shared" si="6"/>
        <v>4</v>
      </c>
      <c r="S23" s="8">
        <f t="shared" si="7"/>
        <v>12</v>
      </c>
      <c r="T23" s="9">
        <f t="shared" si="8"/>
        <v>8.6666666666666661</v>
      </c>
    </row>
    <row r="24" spans="2:20" ht="32.25" customHeight="1" x14ac:dyDescent="0.25">
      <c r="B24" s="30" t="s">
        <v>1</v>
      </c>
      <c r="C24" s="13" t="s">
        <v>1</v>
      </c>
      <c r="D24" s="29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2">
        <f t="shared" si="0"/>
        <v>0</v>
      </c>
      <c r="K24" s="19">
        <v>14.428571428571429</v>
      </c>
      <c r="L24" s="27">
        <f t="shared" si="1"/>
        <v>0</v>
      </c>
      <c r="N24" s="8">
        <f t="shared" si="2"/>
        <v>15</v>
      </c>
      <c r="O24" s="8">
        <f t="shared" si="3"/>
        <v>15</v>
      </c>
      <c r="P24" s="8">
        <f t="shared" si="4"/>
        <v>15</v>
      </c>
      <c r="Q24" s="8">
        <f t="shared" si="5"/>
        <v>15</v>
      </c>
      <c r="R24" s="8">
        <f t="shared" si="6"/>
        <v>15</v>
      </c>
      <c r="S24" s="8">
        <f t="shared" si="7"/>
        <v>15</v>
      </c>
      <c r="T24" s="9">
        <f t="shared" si="8"/>
        <v>15</v>
      </c>
    </row>
    <row r="26" spans="2:20" x14ac:dyDescent="0.25">
      <c r="D26" s="18">
        <f t="shared" ref="D26:I26" si="9">MAX(D9:D24)</f>
        <v>89.5</v>
      </c>
      <c r="E26" s="18">
        <f t="shared" si="9"/>
        <v>94</v>
      </c>
      <c r="F26" s="18">
        <f t="shared" si="9"/>
        <v>66</v>
      </c>
      <c r="G26" s="18">
        <f t="shared" si="9"/>
        <v>92</v>
      </c>
      <c r="H26" s="18">
        <f t="shared" si="9"/>
        <v>99</v>
      </c>
      <c r="I26" s="18">
        <f t="shared" si="9"/>
        <v>80</v>
      </c>
    </row>
  </sheetData>
  <sortState ref="B11:V27">
    <sortCondition descending="1" ref="J11:J27"/>
  </sortState>
  <mergeCells count="4">
    <mergeCell ref="B1:L1"/>
    <mergeCell ref="C3:E3"/>
    <mergeCell ref="E6:H6"/>
    <mergeCell ref="O6:R6"/>
  </mergeCells>
  <pageMargins left="0.7" right="0.7" top="0.75" bottom="0.75" header="0.3" footer="0.3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NIA Summary</vt:lpstr>
      <vt:lpstr>'NIA Summary'!Print_Area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Vaughn, Michael</cp:lastModifiedBy>
  <dcterms:created xsi:type="dcterms:W3CDTF">2013-01-24T18:29:52Z</dcterms:created>
  <dcterms:modified xsi:type="dcterms:W3CDTF">2018-11-14T12:14:48Z</dcterms:modified>
</cp:coreProperties>
</file>